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eloscampos/Dropbox/809/datasets/"/>
    </mc:Choice>
  </mc:AlternateContent>
  <xr:revisionPtr revIDLastSave="0" documentId="13_ncr:1_{27D89A6B-76B2-2140-AD9B-D133AF2BAF9E}" xr6:coauthVersionLast="36" xr6:coauthVersionMax="36" xr10:uidLastSave="{00000000-0000-0000-0000-000000000000}"/>
  <bookViews>
    <workbookView xWindow="780" yWindow="960" windowWidth="27640" windowHeight="16040" xr2:uid="{00000000-000D-0000-FFFF-FFFF00000000}"/>
  </bookViews>
  <sheets>
    <sheet name="wages" sheetId="1" r:id="rId1"/>
  </sheets>
  <calcPr calcId="181029"/>
</workbook>
</file>

<file path=xl/calcChain.xml><?xml version="1.0" encoding="utf-8"?>
<calcChain xmlns="http://schemas.openxmlformats.org/spreadsheetml/2006/main">
  <c r="D541" i="1" l="1"/>
  <c r="C541" i="1"/>
  <c r="C540" i="1"/>
  <c r="C539" i="1"/>
  <c r="C538" i="1"/>
  <c r="C549" i="1" l="1"/>
  <c r="C548" i="1"/>
  <c r="C547" i="1"/>
  <c r="C546" i="1"/>
  <c r="C53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M53" i="1" s="1"/>
  <c r="L54" i="1"/>
  <c r="L55" i="1"/>
  <c r="L56" i="1"/>
  <c r="L57" i="1"/>
  <c r="M57" i="1" s="1"/>
  <c r="L58" i="1"/>
  <c r="L59" i="1"/>
  <c r="L60" i="1"/>
  <c r="L61" i="1"/>
  <c r="M61" i="1" s="1"/>
  <c r="L62" i="1"/>
  <c r="L63" i="1"/>
  <c r="L64" i="1"/>
  <c r="L65" i="1"/>
  <c r="M65" i="1" s="1"/>
  <c r="L66" i="1"/>
  <c r="L67" i="1"/>
  <c r="L68" i="1"/>
  <c r="L69" i="1"/>
  <c r="M69" i="1" s="1"/>
  <c r="L70" i="1"/>
  <c r="L71" i="1"/>
  <c r="L72" i="1"/>
  <c r="L73" i="1"/>
  <c r="M73" i="1" s="1"/>
  <c r="L74" i="1"/>
  <c r="L75" i="1"/>
  <c r="L76" i="1"/>
  <c r="L77" i="1"/>
  <c r="M77" i="1" s="1"/>
  <c r="L78" i="1"/>
  <c r="L79" i="1"/>
  <c r="L80" i="1"/>
  <c r="L81" i="1"/>
  <c r="M81" i="1" s="1"/>
  <c r="L82" i="1"/>
  <c r="L83" i="1"/>
  <c r="L84" i="1"/>
  <c r="L85" i="1"/>
  <c r="M85" i="1" s="1"/>
  <c r="L86" i="1"/>
  <c r="L87" i="1"/>
  <c r="L88" i="1"/>
  <c r="L89" i="1"/>
  <c r="M89" i="1" s="1"/>
  <c r="L90" i="1"/>
  <c r="L91" i="1"/>
  <c r="L92" i="1"/>
  <c r="L93" i="1"/>
  <c r="M93" i="1" s="1"/>
  <c r="L94" i="1"/>
  <c r="L95" i="1"/>
  <c r="L96" i="1"/>
  <c r="L97" i="1"/>
  <c r="M97" i="1" s="1"/>
  <c r="L98" i="1"/>
  <c r="L99" i="1"/>
  <c r="L100" i="1"/>
  <c r="L101" i="1"/>
  <c r="M101" i="1" s="1"/>
  <c r="L102" i="1"/>
  <c r="L103" i="1"/>
  <c r="L104" i="1"/>
  <c r="L105" i="1"/>
  <c r="M105" i="1" s="1"/>
  <c r="L106" i="1"/>
  <c r="L107" i="1"/>
  <c r="L108" i="1"/>
  <c r="L109" i="1"/>
  <c r="M109" i="1" s="1"/>
  <c r="L110" i="1"/>
  <c r="L111" i="1"/>
  <c r="L112" i="1"/>
  <c r="L113" i="1"/>
  <c r="M113" i="1" s="1"/>
  <c r="L114" i="1"/>
  <c r="L115" i="1"/>
  <c r="L116" i="1"/>
  <c r="L117" i="1"/>
  <c r="M117" i="1" s="1"/>
  <c r="L118" i="1"/>
  <c r="L119" i="1"/>
  <c r="L120" i="1"/>
  <c r="L121" i="1"/>
  <c r="M121" i="1" s="1"/>
  <c r="L122" i="1"/>
  <c r="L123" i="1"/>
  <c r="L124" i="1"/>
  <c r="L125" i="1"/>
  <c r="M125" i="1" s="1"/>
  <c r="L126" i="1"/>
  <c r="L127" i="1"/>
  <c r="L128" i="1"/>
  <c r="L129" i="1"/>
  <c r="M129" i="1" s="1"/>
  <c r="L130" i="1"/>
  <c r="L131" i="1"/>
  <c r="L132" i="1"/>
  <c r="L133" i="1"/>
  <c r="M133" i="1" s="1"/>
  <c r="L134" i="1"/>
  <c r="L135" i="1"/>
  <c r="L136" i="1"/>
  <c r="L137" i="1"/>
  <c r="M137" i="1" s="1"/>
  <c r="L138" i="1"/>
  <c r="L139" i="1"/>
  <c r="L140" i="1"/>
  <c r="L141" i="1"/>
  <c r="M141" i="1" s="1"/>
  <c r="L142" i="1"/>
  <c r="L143" i="1"/>
  <c r="L144" i="1"/>
  <c r="L145" i="1"/>
  <c r="M145" i="1" s="1"/>
  <c r="L146" i="1"/>
  <c r="L147" i="1"/>
  <c r="L148" i="1"/>
  <c r="L149" i="1"/>
  <c r="M149" i="1" s="1"/>
  <c r="L150" i="1"/>
  <c r="L151" i="1"/>
  <c r="L152" i="1"/>
  <c r="L153" i="1"/>
  <c r="M153" i="1" s="1"/>
  <c r="L154" i="1"/>
  <c r="L155" i="1"/>
  <c r="L156" i="1"/>
  <c r="L157" i="1"/>
  <c r="M157" i="1" s="1"/>
  <c r="L158" i="1"/>
  <c r="L159" i="1"/>
  <c r="L160" i="1"/>
  <c r="L161" i="1"/>
  <c r="M161" i="1" s="1"/>
  <c r="L162" i="1"/>
  <c r="L163" i="1"/>
  <c r="L164" i="1"/>
  <c r="L165" i="1"/>
  <c r="M165" i="1" s="1"/>
  <c r="L166" i="1"/>
  <c r="L167" i="1"/>
  <c r="L168" i="1"/>
  <c r="L169" i="1"/>
  <c r="M169" i="1" s="1"/>
  <c r="L170" i="1"/>
  <c r="L171" i="1"/>
  <c r="L172" i="1"/>
  <c r="L173" i="1"/>
  <c r="M173" i="1" s="1"/>
  <c r="L174" i="1"/>
  <c r="L175" i="1"/>
  <c r="L176" i="1"/>
  <c r="L177" i="1"/>
  <c r="M177" i="1" s="1"/>
  <c r="L178" i="1"/>
  <c r="L179" i="1"/>
  <c r="L180" i="1"/>
  <c r="L181" i="1"/>
  <c r="M181" i="1" s="1"/>
  <c r="L182" i="1"/>
  <c r="L183" i="1"/>
  <c r="L184" i="1"/>
  <c r="L185" i="1"/>
  <c r="M185" i="1" s="1"/>
  <c r="L186" i="1"/>
  <c r="L187" i="1"/>
  <c r="L188" i="1"/>
  <c r="L189" i="1"/>
  <c r="M189" i="1" s="1"/>
  <c r="L190" i="1"/>
  <c r="L191" i="1"/>
  <c r="L192" i="1"/>
  <c r="L193" i="1"/>
  <c r="M193" i="1" s="1"/>
  <c r="L194" i="1"/>
  <c r="L195" i="1"/>
  <c r="L196" i="1"/>
  <c r="L197" i="1"/>
  <c r="M197" i="1" s="1"/>
  <c r="L198" i="1"/>
  <c r="L199" i="1"/>
  <c r="L200" i="1"/>
  <c r="L201" i="1"/>
  <c r="M201" i="1" s="1"/>
  <c r="L202" i="1"/>
  <c r="L203" i="1"/>
  <c r="L204" i="1"/>
  <c r="L205" i="1"/>
  <c r="M205" i="1" s="1"/>
  <c r="L206" i="1"/>
  <c r="L207" i="1"/>
  <c r="L208" i="1"/>
  <c r="L209" i="1"/>
  <c r="M209" i="1" s="1"/>
  <c r="L210" i="1"/>
  <c r="L211" i="1"/>
  <c r="L212" i="1"/>
  <c r="L213" i="1"/>
  <c r="M213" i="1" s="1"/>
  <c r="L214" i="1"/>
  <c r="L215" i="1"/>
  <c r="L216" i="1"/>
  <c r="L217" i="1"/>
  <c r="M217" i="1" s="1"/>
  <c r="L218" i="1"/>
  <c r="L219" i="1"/>
  <c r="L220" i="1"/>
  <c r="L221" i="1"/>
  <c r="M221" i="1" s="1"/>
  <c r="L222" i="1"/>
  <c r="L223" i="1"/>
  <c r="L224" i="1"/>
  <c r="L225" i="1"/>
  <c r="M225" i="1" s="1"/>
  <c r="L226" i="1"/>
  <c r="L227" i="1"/>
  <c r="L228" i="1"/>
  <c r="L229" i="1"/>
  <c r="M229" i="1" s="1"/>
  <c r="L230" i="1"/>
  <c r="L231" i="1"/>
  <c r="L232" i="1"/>
  <c r="L233" i="1"/>
  <c r="M233" i="1" s="1"/>
  <c r="L234" i="1"/>
  <c r="L235" i="1"/>
  <c r="L236" i="1"/>
  <c r="L237" i="1"/>
  <c r="M237" i="1" s="1"/>
  <c r="L238" i="1"/>
  <c r="L239" i="1"/>
  <c r="L240" i="1"/>
  <c r="L241" i="1"/>
  <c r="M241" i="1" s="1"/>
  <c r="L242" i="1"/>
  <c r="L243" i="1"/>
  <c r="L244" i="1"/>
  <c r="L245" i="1"/>
  <c r="M245" i="1" s="1"/>
  <c r="L246" i="1"/>
  <c r="L247" i="1"/>
  <c r="L248" i="1"/>
  <c r="L249" i="1"/>
  <c r="M249" i="1" s="1"/>
  <c r="L250" i="1"/>
  <c r="L251" i="1"/>
  <c r="L252" i="1"/>
  <c r="L253" i="1"/>
  <c r="M253" i="1" s="1"/>
  <c r="L254" i="1"/>
  <c r="L255" i="1"/>
  <c r="L256" i="1"/>
  <c r="L257" i="1"/>
  <c r="M257" i="1" s="1"/>
  <c r="L258" i="1"/>
  <c r="L259" i="1"/>
  <c r="L260" i="1"/>
  <c r="L261" i="1"/>
  <c r="M261" i="1" s="1"/>
  <c r="L262" i="1"/>
  <c r="L263" i="1"/>
  <c r="L264" i="1"/>
  <c r="L265" i="1"/>
  <c r="M265" i="1" s="1"/>
  <c r="L266" i="1"/>
  <c r="L267" i="1"/>
  <c r="L268" i="1"/>
  <c r="L269" i="1"/>
  <c r="M269" i="1" s="1"/>
  <c r="L270" i="1"/>
  <c r="L271" i="1"/>
  <c r="L272" i="1"/>
  <c r="L273" i="1"/>
  <c r="M273" i="1" s="1"/>
  <c r="L274" i="1"/>
  <c r="L275" i="1"/>
  <c r="L276" i="1"/>
  <c r="L277" i="1"/>
  <c r="M277" i="1" s="1"/>
  <c r="L278" i="1"/>
  <c r="L279" i="1"/>
  <c r="L280" i="1"/>
  <c r="L281" i="1"/>
  <c r="M281" i="1" s="1"/>
  <c r="L282" i="1"/>
  <c r="L283" i="1"/>
  <c r="L284" i="1"/>
  <c r="L285" i="1"/>
  <c r="M285" i="1" s="1"/>
  <c r="L286" i="1"/>
  <c r="L287" i="1"/>
  <c r="L288" i="1"/>
  <c r="L289" i="1"/>
  <c r="M289" i="1" s="1"/>
  <c r="L290" i="1"/>
  <c r="L291" i="1"/>
  <c r="L292" i="1"/>
  <c r="L293" i="1"/>
  <c r="M293" i="1" s="1"/>
  <c r="L294" i="1"/>
  <c r="L295" i="1"/>
  <c r="L296" i="1"/>
  <c r="L297" i="1"/>
  <c r="M297" i="1" s="1"/>
  <c r="L298" i="1"/>
  <c r="L299" i="1"/>
  <c r="L300" i="1"/>
  <c r="L301" i="1"/>
  <c r="M301" i="1" s="1"/>
  <c r="L302" i="1"/>
  <c r="L303" i="1"/>
  <c r="L304" i="1"/>
  <c r="L305" i="1"/>
  <c r="M305" i="1" s="1"/>
  <c r="L306" i="1"/>
  <c r="L307" i="1"/>
  <c r="L308" i="1"/>
  <c r="L309" i="1"/>
  <c r="M309" i="1" s="1"/>
  <c r="L310" i="1"/>
  <c r="L311" i="1"/>
  <c r="L312" i="1"/>
  <c r="L313" i="1"/>
  <c r="M313" i="1" s="1"/>
  <c r="L314" i="1"/>
  <c r="L315" i="1"/>
  <c r="L316" i="1"/>
  <c r="L317" i="1"/>
  <c r="M317" i="1" s="1"/>
  <c r="L318" i="1"/>
  <c r="L319" i="1"/>
  <c r="L320" i="1"/>
  <c r="L321" i="1"/>
  <c r="M321" i="1" s="1"/>
  <c r="L322" i="1"/>
  <c r="L323" i="1"/>
  <c r="L324" i="1"/>
  <c r="L325" i="1"/>
  <c r="M325" i="1" s="1"/>
  <c r="L326" i="1"/>
  <c r="L327" i="1"/>
  <c r="L328" i="1"/>
  <c r="L329" i="1"/>
  <c r="M329" i="1" s="1"/>
  <c r="L330" i="1"/>
  <c r="L331" i="1"/>
  <c r="L332" i="1"/>
  <c r="L333" i="1"/>
  <c r="M333" i="1" s="1"/>
  <c r="L334" i="1"/>
  <c r="L335" i="1"/>
  <c r="L336" i="1"/>
  <c r="L337" i="1"/>
  <c r="M337" i="1" s="1"/>
  <c r="L338" i="1"/>
  <c r="L339" i="1"/>
  <c r="L340" i="1"/>
  <c r="L341" i="1"/>
  <c r="M341" i="1" s="1"/>
  <c r="L342" i="1"/>
  <c r="L343" i="1"/>
  <c r="L344" i="1"/>
  <c r="L345" i="1"/>
  <c r="M345" i="1" s="1"/>
  <c r="L346" i="1"/>
  <c r="L347" i="1"/>
  <c r="L348" i="1"/>
  <c r="L349" i="1"/>
  <c r="M349" i="1" s="1"/>
  <c r="L350" i="1"/>
  <c r="L351" i="1"/>
  <c r="L352" i="1"/>
  <c r="L353" i="1"/>
  <c r="M353" i="1" s="1"/>
  <c r="L354" i="1"/>
  <c r="L355" i="1"/>
  <c r="L356" i="1"/>
  <c r="L357" i="1"/>
  <c r="M357" i="1" s="1"/>
  <c r="L358" i="1"/>
  <c r="L359" i="1"/>
  <c r="L360" i="1"/>
  <c r="L361" i="1"/>
  <c r="M361" i="1" s="1"/>
  <c r="L362" i="1"/>
  <c r="L363" i="1"/>
  <c r="L364" i="1"/>
  <c r="L365" i="1"/>
  <c r="M365" i="1" s="1"/>
  <c r="L366" i="1"/>
  <c r="L367" i="1"/>
  <c r="L368" i="1"/>
  <c r="L369" i="1"/>
  <c r="M369" i="1" s="1"/>
  <c r="L370" i="1"/>
  <c r="L371" i="1"/>
  <c r="L372" i="1"/>
  <c r="L373" i="1"/>
  <c r="M373" i="1" s="1"/>
  <c r="L374" i="1"/>
  <c r="L375" i="1"/>
  <c r="L376" i="1"/>
  <c r="L377" i="1"/>
  <c r="M377" i="1" s="1"/>
  <c r="L378" i="1"/>
  <c r="L379" i="1"/>
  <c r="L380" i="1"/>
  <c r="L381" i="1"/>
  <c r="M381" i="1" s="1"/>
  <c r="L382" i="1"/>
  <c r="L383" i="1"/>
  <c r="L384" i="1"/>
  <c r="L385" i="1"/>
  <c r="M385" i="1" s="1"/>
  <c r="L386" i="1"/>
  <c r="L387" i="1"/>
  <c r="L388" i="1"/>
  <c r="L389" i="1"/>
  <c r="M389" i="1" s="1"/>
  <c r="L390" i="1"/>
  <c r="L391" i="1"/>
  <c r="L392" i="1"/>
  <c r="L393" i="1"/>
  <c r="M393" i="1" s="1"/>
  <c r="L394" i="1"/>
  <c r="L395" i="1"/>
  <c r="L396" i="1"/>
  <c r="L397" i="1"/>
  <c r="M397" i="1" s="1"/>
  <c r="L398" i="1"/>
  <c r="L399" i="1"/>
  <c r="L400" i="1"/>
  <c r="L401" i="1"/>
  <c r="M401" i="1" s="1"/>
  <c r="L402" i="1"/>
  <c r="L403" i="1"/>
  <c r="L404" i="1"/>
  <c r="L405" i="1"/>
  <c r="M405" i="1" s="1"/>
  <c r="L406" i="1"/>
  <c r="L407" i="1"/>
  <c r="L408" i="1"/>
  <c r="M408" i="1" s="1"/>
  <c r="L409" i="1"/>
  <c r="M409" i="1" s="1"/>
  <c r="L410" i="1"/>
  <c r="L411" i="1"/>
  <c r="L412" i="1"/>
  <c r="L413" i="1"/>
  <c r="M413" i="1" s="1"/>
  <c r="L414" i="1"/>
  <c r="L415" i="1"/>
  <c r="L416" i="1"/>
  <c r="L417" i="1"/>
  <c r="M417" i="1" s="1"/>
  <c r="L418" i="1"/>
  <c r="L419" i="1"/>
  <c r="L420" i="1"/>
  <c r="M420" i="1" s="1"/>
  <c r="L421" i="1"/>
  <c r="M421" i="1" s="1"/>
  <c r="L422" i="1"/>
  <c r="L423" i="1"/>
  <c r="L424" i="1"/>
  <c r="M424" i="1" s="1"/>
  <c r="L425" i="1"/>
  <c r="M425" i="1" s="1"/>
  <c r="L426" i="1"/>
  <c r="L427" i="1"/>
  <c r="L428" i="1"/>
  <c r="M428" i="1" s="1"/>
  <c r="L429" i="1"/>
  <c r="M429" i="1" s="1"/>
  <c r="L430" i="1"/>
  <c r="L431" i="1"/>
  <c r="L432" i="1"/>
  <c r="M432" i="1" s="1"/>
  <c r="L433" i="1"/>
  <c r="M433" i="1" s="1"/>
  <c r="L434" i="1"/>
  <c r="L435" i="1"/>
  <c r="L436" i="1"/>
  <c r="M436" i="1" s="1"/>
  <c r="L437" i="1"/>
  <c r="M437" i="1" s="1"/>
  <c r="L438" i="1"/>
  <c r="L439" i="1"/>
  <c r="L440" i="1"/>
  <c r="M440" i="1" s="1"/>
  <c r="L441" i="1"/>
  <c r="M441" i="1" s="1"/>
  <c r="L442" i="1"/>
  <c r="L443" i="1"/>
  <c r="L444" i="1"/>
  <c r="M444" i="1" s="1"/>
  <c r="L445" i="1"/>
  <c r="M445" i="1" s="1"/>
  <c r="L446" i="1"/>
  <c r="L447" i="1"/>
  <c r="L448" i="1"/>
  <c r="M448" i="1" s="1"/>
  <c r="L449" i="1"/>
  <c r="M449" i="1" s="1"/>
  <c r="L450" i="1"/>
  <c r="L451" i="1"/>
  <c r="L452" i="1"/>
  <c r="M452" i="1" s="1"/>
  <c r="L453" i="1"/>
  <c r="M453" i="1" s="1"/>
  <c r="L454" i="1"/>
  <c r="L455" i="1"/>
  <c r="L456" i="1"/>
  <c r="M456" i="1" s="1"/>
  <c r="L457" i="1"/>
  <c r="M457" i="1" s="1"/>
  <c r="L458" i="1"/>
  <c r="L459" i="1"/>
  <c r="L460" i="1"/>
  <c r="M460" i="1" s="1"/>
  <c r="L461" i="1"/>
  <c r="M461" i="1" s="1"/>
  <c r="L462" i="1"/>
  <c r="L463" i="1"/>
  <c r="L464" i="1"/>
  <c r="M464" i="1" s="1"/>
  <c r="L465" i="1"/>
  <c r="M465" i="1" s="1"/>
  <c r="L466" i="1"/>
  <c r="L467" i="1"/>
  <c r="L468" i="1"/>
  <c r="M468" i="1" s="1"/>
  <c r="L469" i="1"/>
  <c r="M469" i="1" s="1"/>
  <c r="L470" i="1"/>
  <c r="L471" i="1"/>
  <c r="L472" i="1"/>
  <c r="M472" i="1" s="1"/>
  <c r="L473" i="1"/>
  <c r="M473" i="1" s="1"/>
  <c r="L474" i="1"/>
  <c r="L475" i="1"/>
  <c r="L476" i="1"/>
  <c r="M476" i="1" s="1"/>
  <c r="L477" i="1"/>
  <c r="L478" i="1"/>
  <c r="L479" i="1"/>
  <c r="L480" i="1"/>
  <c r="M480" i="1" s="1"/>
  <c r="L481" i="1"/>
  <c r="M481" i="1" s="1"/>
  <c r="L482" i="1"/>
  <c r="L483" i="1"/>
  <c r="L484" i="1"/>
  <c r="M484" i="1" s="1"/>
  <c r="L485" i="1"/>
  <c r="M485" i="1" s="1"/>
  <c r="L486" i="1"/>
  <c r="L487" i="1"/>
  <c r="L488" i="1"/>
  <c r="M488" i="1" s="1"/>
  <c r="L489" i="1"/>
  <c r="M489" i="1" s="1"/>
  <c r="L490" i="1"/>
  <c r="L491" i="1"/>
  <c r="L492" i="1"/>
  <c r="M492" i="1" s="1"/>
  <c r="L493" i="1"/>
  <c r="L494" i="1"/>
  <c r="L495" i="1"/>
  <c r="L496" i="1"/>
  <c r="M496" i="1" s="1"/>
  <c r="L497" i="1"/>
  <c r="M497" i="1" s="1"/>
  <c r="L498" i="1"/>
  <c r="L499" i="1"/>
  <c r="L500" i="1"/>
  <c r="M500" i="1" s="1"/>
  <c r="L501" i="1"/>
  <c r="M501" i="1" s="1"/>
  <c r="L502" i="1"/>
  <c r="L503" i="1"/>
  <c r="L504" i="1"/>
  <c r="M504" i="1" s="1"/>
  <c r="L505" i="1"/>
  <c r="M505" i="1" s="1"/>
  <c r="L506" i="1"/>
  <c r="L507" i="1"/>
  <c r="L508" i="1"/>
  <c r="M508" i="1" s="1"/>
  <c r="L509" i="1"/>
  <c r="L510" i="1"/>
  <c r="L511" i="1"/>
  <c r="L512" i="1"/>
  <c r="M512" i="1" s="1"/>
  <c r="L513" i="1"/>
  <c r="M513" i="1" s="1"/>
  <c r="L514" i="1"/>
  <c r="L515" i="1"/>
  <c r="L516" i="1"/>
  <c r="M516" i="1" s="1"/>
  <c r="L517" i="1"/>
  <c r="M517" i="1" s="1"/>
  <c r="L518" i="1"/>
  <c r="L519" i="1"/>
  <c r="L520" i="1"/>
  <c r="M520" i="1" s="1"/>
  <c r="L521" i="1"/>
  <c r="M521" i="1" s="1"/>
  <c r="L522" i="1"/>
  <c r="L523" i="1"/>
  <c r="L524" i="1"/>
  <c r="M524" i="1" s="1"/>
  <c r="L525" i="1"/>
  <c r="L526" i="1"/>
  <c r="L527" i="1"/>
  <c r="L528" i="1"/>
  <c r="M528" i="1" s="1"/>
  <c r="L529" i="1"/>
  <c r="M529" i="1" s="1"/>
  <c r="L530" i="1"/>
  <c r="L531" i="1"/>
  <c r="L532" i="1"/>
  <c r="M532" i="1" s="1"/>
  <c r="L5" i="1"/>
  <c r="M52" i="1"/>
  <c r="M54" i="1"/>
  <c r="M55" i="1"/>
  <c r="M56" i="1"/>
  <c r="M58" i="1"/>
  <c r="M59" i="1"/>
  <c r="M60" i="1"/>
  <c r="M62" i="1"/>
  <c r="M63" i="1"/>
  <c r="M64" i="1"/>
  <c r="M66" i="1"/>
  <c r="M67" i="1"/>
  <c r="M68" i="1"/>
  <c r="M70" i="1"/>
  <c r="M71" i="1"/>
  <c r="M72" i="1"/>
  <c r="M74" i="1"/>
  <c r="M75" i="1"/>
  <c r="M76" i="1"/>
  <c r="M78" i="1"/>
  <c r="M79" i="1"/>
  <c r="M80" i="1"/>
  <c r="M82" i="1"/>
  <c r="M83" i="1"/>
  <c r="M84" i="1"/>
  <c r="M86" i="1"/>
  <c r="M87" i="1"/>
  <c r="M88" i="1"/>
  <c r="M90" i="1"/>
  <c r="M91" i="1"/>
  <c r="M92" i="1"/>
  <c r="M94" i="1"/>
  <c r="M95" i="1"/>
  <c r="M96" i="1"/>
  <c r="M98" i="1"/>
  <c r="M99" i="1"/>
  <c r="M100" i="1"/>
  <c r="M102" i="1"/>
  <c r="M103" i="1"/>
  <c r="M104" i="1"/>
  <c r="M106" i="1"/>
  <c r="M107" i="1"/>
  <c r="M108" i="1"/>
  <c r="M110" i="1"/>
  <c r="M111" i="1"/>
  <c r="M112" i="1"/>
  <c r="M114" i="1"/>
  <c r="M115" i="1"/>
  <c r="M116" i="1"/>
  <c r="M118" i="1"/>
  <c r="M119" i="1"/>
  <c r="M120" i="1"/>
  <c r="M122" i="1"/>
  <c r="M123" i="1"/>
  <c r="M124" i="1"/>
  <c r="M126" i="1"/>
  <c r="M127" i="1"/>
  <c r="M128" i="1"/>
  <c r="M130" i="1"/>
  <c r="M131" i="1"/>
  <c r="M132" i="1"/>
  <c r="M134" i="1"/>
  <c r="M135" i="1"/>
  <c r="M136" i="1"/>
  <c r="M138" i="1"/>
  <c r="M139" i="1"/>
  <c r="M140" i="1"/>
  <c r="M142" i="1"/>
  <c r="M143" i="1"/>
  <c r="M144" i="1"/>
  <c r="M146" i="1"/>
  <c r="M147" i="1"/>
  <c r="M148" i="1"/>
  <c r="M150" i="1"/>
  <c r="M151" i="1"/>
  <c r="M152" i="1"/>
  <c r="M154" i="1"/>
  <c r="M155" i="1"/>
  <c r="M156" i="1"/>
  <c r="M158" i="1"/>
  <c r="M159" i="1"/>
  <c r="M160" i="1"/>
  <c r="M162" i="1"/>
  <c r="M163" i="1"/>
  <c r="M164" i="1"/>
  <c r="M166" i="1"/>
  <c r="M167" i="1"/>
  <c r="M168" i="1"/>
  <c r="M170" i="1"/>
  <c r="M171" i="1"/>
  <c r="M172" i="1"/>
  <c r="M174" i="1"/>
  <c r="M175" i="1"/>
  <c r="M176" i="1"/>
  <c r="M178" i="1"/>
  <c r="M179" i="1"/>
  <c r="M180" i="1"/>
  <c r="M182" i="1"/>
  <c r="M183" i="1"/>
  <c r="M184" i="1"/>
  <c r="M186" i="1"/>
  <c r="M187" i="1"/>
  <c r="M188" i="1"/>
  <c r="M190" i="1"/>
  <c r="M191" i="1"/>
  <c r="M192" i="1"/>
  <c r="M194" i="1"/>
  <c r="M195" i="1"/>
  <c r="M196" i="1"/>
  <c r="M198" i="1"/>
  <c r="M199" i="1"/>
  <c r="M200" i="1"/>
  <c r="M202" i="1"/>
  <c r="M203" i="1"/>
  <c r="M204" i="1"/>
  <c r="M206" i="1"/>
  <c r="M207" i="1"/>
  <c r="M208" i="1"/>
  <c r="M210" i="1"/>
  <c r="M211" i="1"/>
  <c r="M212" i="1"/>
  <c r="M214" i="1"/>
  <c r="M215" i="1"/>
  <c r="M216" i="1"/>
  <c r="M218" i="1"/>
  <c r="M219" i="1"/>
  <c r="M220" i="1"/>
  <c r="M222" i="1"/>
  <c r="M223" i="1"/>
  <c r="M224" i="1"/>
  <c r="M226" i="1"/>
  <c r="M227" i="1"/>
  <c r="M228" i="1"/>
  <c r="M230" i="1"/>
  <c r="M231" i="1"/>
  <c r="M232" i="1"/>
  <c r="M234" i="1"/>
  <c r="M235" i="1"/>
  <c r="M236" i="1"/>
  <c r="M238" i="1"/>
  <c r="M239" i="1"/>
  <c r="M240" i="1"/>
  <c r="M242" i="1"/>
  <c r="M243" i="1"/>
  <c r="M244" i="1"/>
  <c r="M246" i="1"/>
  <c r="M247" i="1"/>
  <c r="M248" i="1"/>
  <c r="M250" i="1"/>
  <c r="M251" i="1"/>
  <c r="M252" i="1"/>
  <c r="M254" i="1"/>
  <c r="M255" i="1"/>
  <c r="M256" i="1"/>
  <c r="M258" i="1"/>
  <c r="M259" i="1"/>
  <c r="M260" i="1"/>
  <c r="M262" i="1"/>
  <c r="M263" i="1"/>
  <c r="M264" i="1"/>
  <c r="M266" i="1"/>
  <c r="M267" i="1"/>
  <c r="M268" i="1"/>
  <c r="M270" i="1"/>
  <c r="M271" i="1"/>
  <c r="M272" i="1"/>
  <c r="M274" i="1"/>
  <c r="M275" i="1"/>
  <c r="M276" i="1"/>
  <c r="M278" i="1"/>
  <c r="M279" i="1"/>
  <c r="M280" i="1"/>
  <c r="M282" i="1"/>
  <c r="M283" i="1"/>
  <c r="M284" i="1"/>
  <c r="M286" i="1"/>
  <c r="M287" i="1"/>
  <c r="M288" i="1"/>
  <c r="M290" i="1"/>
  <c r="M291" i="1"/>
  <c r="M292" i="1"/>
  <c r="M294" i="1"/>
  <c r="M295" i="1"/>
  <c r="M296" i="1"/>
  <c r="M298" i="1"/>
  <c r="M299" i="1"/>
  <c r="M300" i="1"/>
  <c r="M302" i="1"/>
  <c r="M303" i="1"/>
  <c r="M304" i="1"/>
  <c r="M306" i="1"/>
  <c r="M307" i="1"/>
  <c r="M308" i="1"/>
  <c r="M310" i="1"/>
  <c r="M311" i="1"/>
  <c r="M312" i="1"/>
  <c r="M314" i="1"/>
  <c r="M315" i="1"/>
  <c r="M316" i="1"/>
  <c r="M318" i="1"/>
  <c r="M319" i="1"/>
  <c r="M320" i="1"/>
  <c r="M322" i="1"/>
  <c r="M323" i="1"/>
  <c r="M324" i="1"/>
  <c r="M326" i="1"/>
  <c r="M327" i="1"/>
  <c r="M328" i="1"/>
  <c r="M330" i="1"/>
  <c r="M331" i="1"/>
  <c r="M332" i="1"/>
  <c r="M334" i="1"/>
  <c r="M335" i="1"/>
  <c r="M336" i="1"/>
  <c r="M338" i="1"/>
  <c r="M339" i="1"/>
  <c r="M340" i="1"/>
  <c r="M342" i="1"/>
  <c r="M343" i="1"/>
  <c r="M344" i="1"/>
  <c r="M346" i="1"/>
  <c r="M347" i="1"/>
  <c r="M348" i="1"/>
  <c r="M350" i="1"/>
  <c r="M351" i="1"/>
  <c r="M352" i="1"/>
  <c r="M354" i="1"/>
  <c r="M355" i="1"/>
  <c r="M356" i="1"/>
  <c r="M358" i="1"/>
  <c r="M359" i="1"/>
  <c r="M360" i="1"/>
  <c r="M362" i="1"/>
  <c r="M363" i="1"/>
  <c r="M364" i="1"/>
  <c r="M366" i="1"/>
  <c r="M367" i="1"/>
  <c r="M368" i="1"/>
  <c r="M370" i="1"/>
  <c r="M371" i="1"/>
  <c r="M372" i="1"/>
  <c r="M374" i="1"/>
  <c r="M375" i="1"/>
  <c r="M376" i="1"/>
  <c r="M378" i="1"/>
  <c r="M379" i="1"/>
  <c r="M380" i="1"/>
  <c r="M382" i="1"/>
  <c r="M383" i="1"/>
  <c r="M384" i="1"/>
  <c r="M386" i="1"/>
  <c r="M387" i="1"/>
  <c r="M388" i="1"/>
  <c r="M390" i="1"/>
  <c r="M391" i="1"/>
  <c r="M392" i="1"/>
  <c r="M394" i="1"/>
  <c r="M395" i="1"/>
  <c r="M396" i="1"/>
  <c r="M398" i="1"/>
  <c r="M399" i="1"/>
  <c r="M400" i="1"/>
  <c r="M402" i="1"/>
  <c r="M403" i="1"/>
  <c r="M404" i="1"/>
  <c r="M406" i="1"/>
  <c r="M407" i="1"/>
  <c r="M410" i="1"/>
  <c r="M411" i="1"/>
  <c r="M412" i="1"/>
  <c r="M414" i="1"/>
  <c r="M415" i="1"/>
  <c r="M416" i="1"/>
  <c r="M418" i="1"/>
  <c r="M419" i="1"/>
  <c r="M422" i="1"/>
  <c r="M423" i="1"/>
  <c r="M426" i="1"/>
  <c r="M427" i="1"/>
  <c r="M430" i="1"/>
  <c r="M431" i="1"/>
  <c r="M434" i="1"/>
  <c r="M435" i="1"/>
  <c r="M438" i="1"/>
  <c r="M439" i="1"/>
  <c r="M442" i="1"/>
  <c r="M443" i="1"/>
  <c r="M446" i="1"/>
  <c r="M447" i="1"/>
  <c r="M450" i="1"/>
  <c r="M451" i="1"/>
  <c r="M454" i="1"/>
  <c r="M455" i="1"/>
  <c r="M458" i="1"/>
  <c r="M459" i="1"/>
  <c r="M462" i="1"/>
  <c r="M463" i="1"/>
  <c r="M466" i="1"/>
  <c r="M467" i="1"/>
  <c r="M470" i="1"/>
  <c r="M471" i="1"/>
  <c r="M474" i="1"/>
  <c r="M475" i="1"/>
  <c r="M477" i="1"/>
  <c r="M478" i="1"/>
  <c r="M479" i="1"/>
  <c r="M482" i="1"/>
  <c r="M483" i="1"/>
  <c r="M486" i="1"/>
  <c r="M487" i="1"/>
  <c r="M490" i="1"/>
  <c r="M491" i="1"/>
  <c r="M493" i="1"/>
  <c r="M494" i="1"/>
  <c r="M495" i="1"/>
  <c r="M498" i="1"/>
  <c r="M499" i="1"/>
  <c r="M502" i="1"/>
  <c r="M503" i="1"/>
  <c r="M506" i="1"/>
  <c r="M507" i="1"/>
  <c r="M509" i="1"/>
  <c r="M510" i="1"/>
  <c r="M511" i="1"/>
  <c r="M514" i="1"/>
  <c r="M515" i="1"/>
  <c r="M518" i="1"/>
  <c r="M519" i="1"/>
  <c r="M522" i="1"/>
  <c r="M523" i="1"/>
  <c r="M525" i="1"/>
  <c r="M526" i="1"/>
  <c r="M527" i="1"/>
  <c r="M530" i="1"/>
  <c r="M53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" i="1"/>
  <c r="C544" i="1"/>
  <c r="C543" i="1"/>
  <c r="C533" i="1"/>
  <c r="F450" i="1" s="1"/>
  <c r="B533" i="1"/>
  <c r="E52" i="1" s="1"/>
  <c r="F528" i="1" l="1"/>
  <c r="F512" i="1"/>
  <c r="F496" i="1"/>
  <c r="F480" i="1"/>
  <c r="F464" i="1"/>
  <c r="F456" i="1"/>
  <c r="F526" i="1"/>
  <c r="F510" i="1"/>
  <c r="F494" i="1"/>
  <c r="F478" i="1"/>
  <c r="F462" i="1"/>
  <c r="F524" i="1"/>
  <c r="F516" i="1"/>
  <c r="F508" i="1"/>
  <c r="F500" i="1"/>
  <c r="F492" i="1"/>
  <c r="F484" i="1"/>
  <c r="F476" i="1"/>
  <c r="F468" i="1"/>
  <c r="F460" i="1"/>
  <c r="F452" i="1"/>
  <c r="F520" i="1"/>
  <c r="F504" i="1"/>
  <c r="F488" i="1"/>
  <c r="F472" i="1"/>
  <c r="I341" i="1"/>
  <c r="F518" i="1"/>
  <c r="F502" i="1"/>
  <c r="F486" i="1"/>
  <c r="F470" i="1"/>
  <c r="F454" i="1"/>
  <c r="F532" i="1"/>
  <c r="F530" i="1"/>
  <c r="F522" i="1"/>
  <c r="F514" i="1"/>
  <c r="F506" i="1"/>
  <c r="F498" i="1"/>
  <c r="F490" i="1"/>
  <c r="F482" i="1"/>
  <c r="F474" i="1"/>
  <c r="F466" i="1"/>
  <c r="F458" i="1"/>
  <c r="I9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I325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E241" i="1"/>
  <c r="E209" i="1"/>
  <c r="E177" i="1"/>
  <c r="E116" i="1"/>
  <c r="H378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8" i="1"/>
  <c r="E24" i="1"/>
  <c r="E40" i="1"/>
  <c r="E56" i="1"/>
  <c r="E72" i="1"/>
  <c r="E88" i="1"/>
  <c r="E104" i="1"/>
  <c r="E120" i="1"/>
  <c r="E136" i="1"/>
  <c r="E152" i="1"/>
  <c r="E168" i="1"/>
  <c r="E179" i="1"/>
  <c r="E187" i="1"/>
  <c r="E195" i="1"/>
  <c r="E203" i="1"/>
  <c r="E211" i="1"/>
  <c r="E219" i="1"/>
  <c r="E227" i="1"/>
  <c r="E235" i="1"/>
  <c r="E243" i="1"/>
  <c r="E251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12" i="1"/>
  <c r="E28" i="1"/>
  <c r="E44" i="1"/>
  <c r="E60" i="1"/>
  <c r="E76" i="1"/>
  <c r="E92" i="1"/>
  <c r="E108" i="1"/>
  <c r="E124" i="1"/>
  <c r="E140" i="1"/>
  <c r="E156" i="1"/>
  <c r="E172" i="1"/>
  <c r="E181" i="1"/>
  <c r="E189" i="1"/>
  <c r="E197" i="1"/>
  <c r="E205" i="1"/>
  <c r="E213" i="1"/>
  <c r="E221" i="1"/>
  <c r="E229" i="1"/>
  <c r="E237" i="1"/>
  <c r="E245" i="1"/>
  <c r="E253" i="1"/>
  <c r="E16" i="1"/>
  <c r="E32" i="1"/>
  <c r="E48" i="1"/>
  <c r="E64" i="1"/>
  <c r="E80" i="1"/>
  <c r="E96" i="1"/>
  <c r="E112" i="1"/>
  <c r="E128" i="1"/>
  <c r="E144" i="1"/>
  <c r="E160" i="1"/>
  <c r="E175" i="1"/>
  <c r="E183" i="1"/>
  <c r="E191" i="1"/>
  <c r="E199" i="1"/>
  <c r="E207" i="1"/>
  <c r="E215" i="1"/>
  <c r="E223" i="1"/>
  <c r="E231" i="1"/>
  <c r="E239" i="1"/>
  <c r="E247" i="1"/>
  <c r="E255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76" i="1"/>
  <c r="F360" i="1"/>
  <c r="F344" i="1"/>
  <c r="F328" i="1"/>
  <c r="F320" i="1"/>
  <c r="F312" i="1"/>
  <c r="F296" i="1"/>
  <c r="F288" i="1"/>
  <c r="F280" i="1"/>
  <c r="F272" i="1"/>
  <c r="F264" i="1"/>
  <c r="E249" i="1"/>
  <c r="E217" i="1"/>
  <c r="E185" i="1"/>
  <c r="E68" i="1"/>
  <c r="I375" i="1"/>
  <c r="E5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E387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E233" i="1"/>
  <c r="E201" i="1"/>
  <c r="E164" i="1"/>
  <c r="E100" i="1"/>
  <c r="E36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4" i="1"/>
  <c r="F368" i="1"/>
  <c r="F352" i="1"/>
  <c r="F336" i="1"/>
  <c r="F304" i="1"/>
  <c r="E132" i="1"/>
  <c r="I357" i="1"/>
  <c r="F5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421" i="1"/>
  <c r="E419" i="1"/>
  <c r="E417" i="1"/>
  <c r="E415" i="1"/>
  <c r="E413" i="1"/>
  <c r="E411" i="1"/>
  <c r="E409" i="1"/>
  <c r="E407" i="1"/>
  <c r="E405" i="1"/>
  <c r="E403" i="1"/>
  <c r="E401" i="1"/>
  <c r="E399" i="1"/>
  <c r="E397" i="1"/>
  <c r="E395" i="1"/>
  <c r="E393" i="1"/>
  <c r="E391" i="1"/>
  <c r="E389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E257" i="1"/>
  <c r="E225" i="1"/>
  <c r="E193" i="1"/>
  <c r="E148" i="1"/>
  <c r="E84" i="1"/>
  <c r="E20" i="1"/>
  <c r="H530" i="1"/>
  <c r="H514" i="1"/>
  <c r="H498" i="1"/>
  <c r="H482" i="1"/>
  <c r="H466" i="1"/>
  <c r="H450" i="1"/>
  <c r="H434" i="1"/>
  <c r="H418" i="1"/>
  <c r="H402" i="1"/>
  <c r="H386" i="1"/>
  <c r="I367" i="1"/>
  <c r="I353" i="1"/>
  <c r="I337" i="1"/>
  <c r="I321" i="1"/>
  <c r="I305" i="1"/>
  <c r="I289" i="1"/>
  <c r="I273" i="1"/>
  <c r="I257" i="1"/>
  <c r="I241" i="1"/>
  <c r="I225" i="1"/>
  <c r="I208" i="1"/>
  <c r="I185" i="1"/>
  <c r="I153" i="1"/>
  <c r="I121" i="1"/>
  <c r="I89" i="1"/>
  <c r="I57" i="1"/>
  <c r="I25" i="1"/>
  <c r="H520" i="1"/>
  <c r="H488" i="1"/>
  <c r="H456" i="1"/>
  <c r="H424" i="1"/>
  <c r="H392" i="1"/>
  <c r="H528" i="1"/>
  <c r="H512" i="1"/>
  <c r="H496" i="1"/>
  <c r="H480" i="1"/>
  <c r="H464" i="1"/>
  <c r="H448" i="1"/>
  <c r="H432" i="1"/>
  <c r="H416" i="1"/>
  <c r="H400" i="1"/>
  <c r="H384" i="1"/>
  <c r="H365" i="1"/>
  <c r="I349" i="1"/>
  <c r="I333" i="1"/>
  <c r="I317" i="1"/>
  <c r="I301" i="1"/>
  <c r="I285" i="1"/>
  <c r="I269" i="1"/>
  <c r="I253" i="1"/>
  <c r="I237" i="1"/>
  <c r="I221" i="1"/>
  <c r="H203" i="1"/>
  <c r="I177" i="1"/>
  <c r="I145" i="1"/>
  <c r="I113" i="1"/>
  <c r="I81" i="1"/>
  <c r="I49" i="1"/>
  <c r="I17" i="1"/>
  <c r="H504" i="1"/>
  <c r="H472" i="1"/>
  <c r="H440" i="1"/>
  <c r="H408" i="1"/>
  <c r="I309" i="1"/>
  <c r="I293" i="1"/>
  <c r="I277" i="1"/>
  <c r="I261" i="1"/>
  <c r="I245" i="1"/>
  <c r="I229" i="1"/>
  <c r="I213" i="1"/>
  <c r="I192" i="1"/>
  <c r="I161" i="1"/>
  <c r="I129" i="1"/>
  <c r="I97" i="1"/>
  <c r="I65" i="1"/>
  <c r="I33" i="1"/>
  <c r="H522" i="1"/>
  <c r="H506" i="1"/>
  <c r="H490" i="1"/>
  <c r="H474" i="1"/>
  <c r="H458" i="1"/>
  <c r="H442" i="1"/>
  <c r="H426" i="1"/>
  <c r="H410" i="1"/>
  <c r="H394" i="1"/>
  <c r="I361" i="1"/>
  <c r="I345" i="1"/>
  <c r="I329" i="1"/>
  <c r="I313" i="1"/>
  <c r="I297" i="1"/>
  <c r="I281" i="1"/>
  <c r="I265" i="1"/>
  <c r="I249" i="1"/>
  <c r="I233" i="1"/>
  <c r="I217" i="1"/>
  <c r="I197" i="1"/>
  <c r="I169" i="1"/>
  <c r="I137" i="1"/>
  <c r="I105" i="1"/>
  <c r="I73" i="1"/>
  <c r="I41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J192" i="1" s="1"/>
  <c r="H194" i="1"/>
  <c r="H196" i="1"/>
  <c r="H198" i="1"/>
  <c r="H200" i="1"/>
  <c r="H202" i="1"/>
  <c r="H204" i="1"/>
  <c r="H206" i="1"/>
  <c r="H208" i="1"/>
  <c r="J208" i="1" s="1"/>
  <c r="H210" i="1"/>
  <c r="H212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3" i="1"/>
  <c r="H201" i="1"/>
  <c r="H209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191" i="1"/>
  <c r="H199" i="1"/>
  <c r="H207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205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8" i="1"/>
  <c r="H371" i="1"/>
  <c r="H376" i="1"/>
  <c r="H195" i="1"/>
  <c r="H211" i="1"/>
  <c r="H366" i="1"/>
  <c r="H369" i="1"/>
  <c r="H374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17" i="1"/>
  <c r="J17" i="1" s="1"/>
  <c r="H33" i="1"/>
  <c r="H49" i="1"/>
  <c r="H65" i="1"/>
  <c r="J65" i="1" s="1"/>
  <c r="H81" i="1"/>
  <c r="J81" i="1" s="1"/>
  <c r="H97" i="1"/>
  <c r="J97" i="1" s="1"/>
  <c r="H105" i="1"/>
  <c r="J105" i="1" s="1"/>
  <c r="H121" i="1"/>
  <c r="H137" i="1"/>
  <c r="H153" i="1"/>
  <c r="J153" i="1" s="1"/>
  <c r="H169" i="1"/>
  <c r="J169" i="1" s="1"/>
  <c r="H185" i="1"/>
  <c r="H197" i="1"/>
  <c r="H213" i="1"/>
  <c r="J213" i="1" s="1"/>
  <c r="H221" i="1"/>
  <c r="H229" i="1"/>
  <c r="J229" i="1" s="1"/>
  <c r="H237" i="1"/>
  <c r="J237" i="1" s="1"/>
  <c r="H245" i="1"/>
  <c r="H253" i="1"/>
  <c r="H261" i="1"/>
  <c r="J261" i="1" s="1"/>
  <c r="H269" i="1"/>
  <c r="J269" i="1" s="1"/>
  <c r="H277" i="1"/>
  <c r="J277" i="1" s="1"/>
  <c r="H281" i="1"/>
  <c r="J281" i="1" s="1"/>
  <c r="H289" i="1"/>
  <c r="H297" i="1"/>
  <c r="H305" i="1"/>
  <c r="J305" i="1" s="1"/>
  <c r="H313" i="1"/>
  <c r="J313" i="1" s="1"/>
  <c r="H321" i="1"/>
  <c r="H325" i="1"/>
  <c r="H333" i="1"/>
  <c r="J333" i="1" s="1"/>
  <c r="H341" i="1"/>
  <c r="J341" i="1" s="1"/>
  <c r="H349" i="1"/>
  <c r="H357" i="1"/>
  <c r="J357" i="1" s="1"/>
  <c r="H364" i="1"/>
  <c r="H372" i="1"/>
  <c r="H9" i="1"/>
  <c r="J9" i="1" s="1"/>
  <c r="H25" i="1"/>
  <c r="J25" i="1" s="1"/>
  <c r="H41" i="1"/>
  <c r="J41" i="1" s="1"/>
  <c r="H57" i="1"/>
  <c r="H73" i="1"/>
  <c r="H89" i="1"/>
  <c r="J89" i="1" s="1"/>
  <c r="H113" i="1"/>
  <c r="H129" i="1"/>
  <c r="J129" i="1" s="1"/>
  <c r="H145" i="1"/>
  <c r="J145" i="1" s="1"/>
  <c r="H161" i="1"/>
  <c r="H177" i="1"/>
  <c r="J177" i="1" s="1"/>
  <c r="H217" i="1"/>
  <c r="J217" i="1" s="1"/>
  <c r="H225" i="1"/>
  <c r="H233" i="1"/>
  <c r="H241" i="1"/>
  <c r="J241" i="1" s="1"/>
  <c r="H249" i="1"/>
  <c r="J249" i="1" s="1"/>
  <c r="H257" i="1"/>
  <c r="H265" i="1"/>
  <c r="H273" i="1"/>
  <c r="J273" i="1" s="1"/>
  <c r="H285" i="1"/>
  <c r="H293" i="1"/>
  <c r="J293" i="1" s="1"/>
  <c r="H301" i="1"/>
  <c r="J301" i="1" s="1"/>
  <c r="H309" i="1"/>
  <c r="H317" i="1"/>
  <c r="H329" i="1"/>
  <c r="H337" i="1"/>
  <c r="J337" i="1" s="1"/>
  <c r="H345" i="1"/>
  <c r="J345" i="1" s="1"/>
  <c r="H353" i="1"/>
  <c r="H361" i="1"/>
  <c r="H367" i="1"/>
  <c r="J367" i="1" s="1"/>
  <c r="H375" i="1"/>
  <c r="H5" i="1"/>
  <c r="H518" i="1"/>
  <c r="H502" i="1"/>
  <c r="H486" i="1"/>
  <c r="H470" i="1"/>
  <c r="H454" i="1"/>
  <c r="H438" i="1"/>
  <c r="H430" i="1"/>
  <c r="H422" i="1"/>
  <c r="H414" i="1"/>
  <c r="H406" i="1"/>
  <c r="H398" i="1"/>
  <c r="H390" i="1"/>
  <c r="H382" i="1"/>
  <c r="H373" i="1"/>
  <c r="H526" i="1"/>
  <c r="H510" i="1"/>
  <c r="H494" i="1"/>
  <c r="H478" i="1"/>
  <c r="H462" i="1"/>
  <c r="H446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0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5" i="1"/>
  <c r="I198" i="1"/>
  <c r="I203" i="1"/>
  <c r="J203" i="1" s="1"/>
  <c r="I206" i="1"/>
  <c r="I211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3" i="1"/>
  <c r="I196" i="1"/>
  <c r="I201" i="1"/>
  <c r="I204" i="1"/>
  <c r="I209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529" i="1"/>
  <c r="I523" i="1"/>
  <c r="I521" i="1"/>
  <c r="I517" i="1"/>
  <c r="I513" i="1"/>
  <c r="I507" i="1"/>
  <c r="I503" i="1"/>
  <c r="I501" i="1"/>
  <c r="I495" i="1"/>
  <c r="I491" i="1"/>
  <c r="I487" i="1"/>
  <c r="I483" i="1"/>
  <c r="I481" i="1"/>
  <c r="I477" i="1"/>
  <c r="I473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1" i="1"/>
  <c r="I397" i="1"/>
  <c r="I391" i="1"/>
  <c r="I387" i="1"/>
  <c r="I383" i="1"/>
  <c r="I379" i="1"/>
  <c r="I369" i="1"/>
  <c r="I207" i="1"/>
  <c r="I191" i="1"/>
  <c r="I531" i="1"/>
  <c r="I527" i="1"/>
  <c r="I525" i="1"/>
  <c r="I519" i="1"/>
  <c r="I515" i="1"/>
  <c r="I511" i="1"/>
  <c r="I509" i="1"/>
  <c r="I505" i="1"/>
  <c r="I499" i="1"/>
  <c r="I497" i="1"/>
  <c r="I493" i="1"/>
  <c r="I489" i="1"/>
  <c r="I485" i="1"/>
  <c r="I479" i="1"/>
  <c r="I475" i="1"/>
  <c r="I471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3" i="1"/>
  <c r="I399" i="1"/>
  <c r="I395" i="1"/>
  <c r="I393" i="1"/>
  <c r="I389" i="1"/>
  <c r="I385" i="1"/>
  <c r="I381" i="1"/>
  <c r="I377" i="1"/>
  <c r="I202" i="1"/>
  <c r="I5" i="1"/>
  <c r="I371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05" i="1"/>
  <c r="I200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32" i="1"/>
  <c r="I530" i="1"/>
  <c r="J530" i="1" s="1"/>
  <c r="I528" i="1"/>
  <c r="J528" i="1" s="1"/>
  <c r="I526" i="1"/>
  <c r="I524" i="1"/>
  <c r="I522" i="1"/>
  <c r="J522" i="1" s="1"/>
  <c r="I520" i="1"/>
  <c r="I518" i="1"/>
  <c r="I516" i="1"/>
  <c r="I514" i="1"/>
  <c r="I512" i="1"/>
  <c r="I510" i="1"/>
  <c r="I508" i="1"/>
  <c r="I506" i="1"/>
  <c r="I504" i="1"/>
  <c r="I502" i="1"/>
  <c r="I500" i="1"/>
  <c r="I498" i="1"/>
  <c r="J498" i="1" s="1"/>
  <c r="I496" i="1"/>
  <c r="J496" i="1" s="1"/>
  <c r="I494" i="1"/>
  <c r="I492" i="1"/>
  <c r="I490" i="1"/>
  <c r="I488" i="1"/>
  <c r="J488" i="1" s="1"/>
  <c r="I486" i="1"/>
  <c r="I484" i="1"/>
  <c r="I482" i="1"/>
  <c r="I480" i="1"/>
  <c r="I478" i="1"/>
  <c r="I476" i="1"/>
  <c r="I474" i="1"/>
  <c r="I472" i="1"/>
  <c r="J472" i="1" s="1"/>
  <c r="I470" i="1"/>
  <c r="I468" i="1"/>
  <c r="I466" i="1"/>
  <c r="J466" i="1" s="1"/>
  <c r="I464" i="1"/>
  <c r="J464" i="1" s="1"/>
  <c r="I462" i="1"/>
  <c r="I460" i="1"/>
  <c r="I458" i="1"/>
  <c r="J458" i="1" s="1"/>
  <c r="I456" i="1"/>
  <c r="I454" i="1"/>
  <c r="I452" i="1"/>
  <c r="I450" i="1"/>
  <c r="I448" i="1"/>
  <c r="I446" i="1"/>
  <c r="I444" i="1"/>
  <c r="I442" i="1"/>
  <c r="I440" i="1"/>
  <c r="I438" i="1"/>
  <c r="I436" i="1"/>
  <c r="I434" i="1"/>
  <c r="J434" i="1" s="1"/>
  <c r="I432" i="1"/>
  <c r="J432" i="1" s="1"/>
  <c r="I430" i="1"/>
  <c r="I428" i="1"/>
  <c r="I426" i="1"/>
  <c r="J426" i="1" s="1"/>
  <c r="I424" i="1"/>
  <c r="J424" i="1" s="1"/>
  <c r="I422" i="1"/>
  <c r="I420" i="1"/>
  <c r="I418" i="1"/>
  <c r="I416" i="1"/>
  <c r="I414" i="1"/>
  <c r="I412" i="1"/>
  <c r="I410" i="1"/>
  <c r="I408" i="1"/>
  <c r="J408" i="1" s="1"/>
  <c r="I406" i="1"/>
  <c r="I404" i="1"/>
  <c r="I402" i="1"/>
  <c r="J402" i="1" s="1"/>
  <c r="I400" i="1"/>
  <c r="J400" i="1" s="1"/>
  <c r="I398" i="1"/>
  <c r="I396" i="1"/>
  <c r="I394" i="1"/>
  <c r="J394" i="1" s="1"/>
  <c r="I392" i="1"/>
  <c r="I390" i="1"/>
  <c r="I388" i="1"/>
  <c r="I386" i="1"/>
  <c r="I384" i="1"/>
  <c r="I382" i="1"/>
  <c r="I380" i="1"/>
  <c r="I378" i="1"/>
  <c r="I373" i="1"/>
  <c r="I365" i="1"/>
  <c r="J365" i="1" s="1"/>
  <c r="I210" i="1"/>
  <c r="I199" i="1"/>
  <c r="I194" i="1"/>
  <c r="J375" i="1" l="1"/>
  <c r="J309" i="1"/>
  <c r="J113" i="1"/>
  <c r="J364" i="1"/>
  <c r="J245" i="1"/>
  <c r="J33" i="1"/>
  <c r="J527" i="1"/>
  <c r="J511" i="1"/>
  <c r="J495" i="1"/>
  <c r="J479" i="1"/>
  <c r="J463" i="1"/>
  <c r="J447" i="1"/>
  <c r="J431" i="1"/>
  <c r="J415" i="1"/>
  <c r="J391" i="1"/>
  <c r="J195" i="1"/>
  <c r="J363" i="1"/>
  <c r="J347" i="1"/>
  <c r="J331" i="1"/>
  <c r="J315" i="1"/>
  <c r="J299" i="1"/>
  <c r="J283" i="1"/>
  <c r="J267" i="1"/>
  <c r="J251" i="1"/>
  <c r="J235" i="1"/>
  <c r="J219" i="1"/>
  <c r="J181" i="1"/>
  <c r="J149" i="1"/>
  <c r="J117" i="1"/>
  <c r="J85" i="1"/>
  <c r="J53" i="1"/>
  <c r="J21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09" i="1"/>
  <c r="J206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378" i="1"/>
  <c r="J370" i="1"/>
  <c r="F533" i="1"/>
  <c r="J233" i="1"/>
  <c r="J325" i="1"/>
  <c r="J297" i="1"/>
  <c r="J137" i="1"/>
  <c r="E533" i="1"/>
  <c r="J384" i="1"/>
  <c r="J440" i="1"/>
  <c r="J456" i="1"/>
  <c r="J512" i="1"/>
  <c r="J361" i="1"/>
  <c r="J257" i="1"/>
  <c r="J321" i="1"/>
  <c r="J185" i="1"/>
  <c r="J410" i="1"/>
  <c r="J474" i="1"/>
  <c r="J504" i="1"/>
  <c r="J480" i="1"/>
  <c r="J520" i="1"/>
  <c r="J448" i="1"/>
  <c r="J386" i="1"/>
  <c r="J442" i="1"/>
  <c r="J450" i="1"/>
  <c r="J506" i="1"/>
  <c r="J514" i="1"/>
  <c r="J317" i="1"/>
  <c r="J57" i="1"/>
  <c r="J253" i="1"/>
  <c r="J49" i="1"/>
  <c r="J490" i="1"/>
  <c r="J418" i="1"/>
  <c r="J494" i="1"/>
  <c r="I533" i="1"/>
  <c r="J265" i="1"/>
  <c r="J161" i="1"/>
  <c r="J197" i="1"/>
  <c r="J392" i="1"/>
  <c r="J416" i="1"/>
  <c r="J329" i="1"/>
  <c r="J225" i="1"/>
  <c r="J73" i="1"/>
  <c r="J349" i="1"/>
  <c r="J289" i="1"/>
  <c r="J121" i="1"/>
  <c r="J482" i="1"/>
  <c r="J390" i="1"/>
  <c r="J422" i="1"/>
  <c r="J470" i="1"/>
  <c r="J353" i="1"/>
  <c r="J285" i="1"/>
  <c r="J372" i="1"/>
  <c r="J221" i="1"/>
  <c r="J529" i="1"/>
  <c r="J521" i="1"/>
  <c r="J513" i="1"/>
  <c r="J497" i="1"/>
  <c r="J481" i="1"/>
  <c r="J473" i="1"/>
  <c r="J465" i="1"/>
  <c r="J449" i="1"/>
  <c r="J433" i="1"/>
  <c r="J417" i="1"/>
  <c r="J393" i="1"/>
  <c r="J385" i="1"/>
  <c r="J377" i="1"/>
  <c r="J211" i="1"/>
  <c r="J189" i="1"/>
  <c r="J157" i="1"/>
  <c r="J125" i="1"/>
  <c r="J93" i="1"/>
  <c r="J61" i="1"/>
  <c r="J29" i="1"/>
  <c r="J199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404" i="1"/>
  <c r="J500" i="1"/>
  <c r="J489" i="1"/>
  <c r="J457" i="1"/>
  <c r="J401" i="1"/>
  <c r="J351" i="1"/>
  <c r="J319" i="1"/>
  <c r="J287" i="1"/>
  <c r="J255" i="1"/>
  <c r="J171" i="1"/>
  <c r="J139" i="1"/>
  <c r="J107" i="1"/>
  <c r="J75" i="1"/>
  <c r="J59" i="1"/>
  <c r="J11" i="1"/>
  <c r="J380" i="1"/>
  <c r="J476" i="1"/>
  <c r="J446" i="1"/>
  <c r="J398" i="1"/>
  <c r="J486" i="1"/>
  <c r="J503" i="1"/>
  <c r="J487" i="1"/>
  <c r="J471" i="1"/>
  <c r="J455" i="1"/>
  <c r="J439" i="1"/>
  <c r="J423" i="1"/>
  <c r="J407" i="1"/>
  <c r="J374" i="1"/>
  <c r="J191" i="1"/>
  <c r="J167" i="1"/>
  <c r="J135" i="1"/>
  <c r="J103" i="1"/>
  <c r="J71" i="1"/>
  <c r="J39" i="1"/>
  <c r="J7" i="1"/>
  <c r="J198" i="1"/>
  <c r="J388" i="1"/>
  <c r="J420" i="1"/>
  <c r="J452" i="1"/>
  <c r="J484" i="1"/>
  <c r="J516" i="1"/>
  <c r="J462" i="1"/>
  <c r="J526" i="1"/>
  <c r="J373" i="1"/>
  <c r="J406" i="1"/>
  <c r="J438" i="1"/>
  <c r="J502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69" i="1"/>
  <c r="J376" i="1"/>
  <c r="J359" i="1"/>
  <c r="J343" i="1"/>
  <c r="J327" i="1"/>
  <c r="J311" i="1"/>
  <c r="J295" i="1"/>
  <c r="J279" i="1"/>
  <c r="J263" i="1"/>
  <c r="J247" i="1"/>
  <c r="J231" i="1"/>
  <c r="J215" i="1"/>
  <c r="J173" i="1"/>
  <c r="J141" i="1"/>
  <c r="J109" i="1"/>
  <c r="J77" i="1"/>
  <c r="J45" i="1"/>
  <c r="J13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01" i="1"/>
  <c r="J179" i="1"/>
  <c r="J163" i="1"/>
  <c r="J147" i="1"/>
  <c r="J131" i="1"/>
  <c r="J115" i="1"/>
  <c r="J99" i="1"/>
  <c r="J83" i="1"/>
  <c r="J67" i="1"/>
  <c r="J51" i="1"/>
  <c r="J35" i="1"/>
  <c r="J19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36" i="1"/>
  <c r="J468" i="1"/>
  <c r="J532" i="1"/>
  <c r="J5" i="1"/>
  <c r="H533" i="1"/>
  <c r="J505" i="1"/>
  <c r="J441" i="1"/>
  <c r="J425" i="1"/>
  <c r="J409" i="1"/>
  <c r="J368" i="1"/>
  <c r="J335" i="1"/>
  <c r="J303" i="1"/>
  <c r="J271" i="1"/>
  <c r="J239" i="1"/>
  <c r="J223" i="1"/>
  <c r="J187" i="1"/>
  <c r="J155" i="1"/>
  <c r="J123" i="1"/>
  <c r="J91" i="1"/>
  <c r="J43" i="1"/>
  <c r="J27" i="1"/>
  <c r="J200" i="1"/>
  <c r="J412" i="1"/>
  <c r="J444" i="1"/>
  <c r="J508" i="1"/>
  <c r="J510" i="1"/>
  <c r="J430" i="1"/>
  <c r="J519" i="1"/>
  <c r="J399" i="1"/>
  <c r="J383" i="1"/>
  <c r="J183" i="1"/>
  <c r="J151" i="1"/>
  <c r="J119" i="1"/>
  <c r="J87" i="1"/>
  <c r="J55" i="1"/>
  <c r="J23" i="1"/>
  <c r="J396" i="1"/>
  <c r="J428" i="1"/>
  <c r="J460" i="1"/>
  <c r="J492" i="1"/>
  <c r="J524" i="1"/>
  <c r="J478" i="1"/>
  <c r="J382" i="1"/>
  <c r="J414" i="1"/>
  <c r="J454" i="1"/>
  <c r="J518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66" i="1"/>
  <c r="J371" i="1"/>
  <c r="J355" i="1"/>
  <c r="J339" i="1"/>
  <c r="J323" i="1"/>
  <c r="J307" i="1"/>
  <c r="J291" i="1"/>
  <c r="J275" i="1"/>
  <c r="J259" i="1"/>
  <c r="J243" i="1"/>
  <c r="J227" i="1"/>
  <c r="J205" i="1"/>
  <c r="J165" i="1"/>
  <c r="J133" i="1"/>
  <c r="J101" i="1"/>
  <c r="J69" i="1"/>
  <c r="J37" i="1"/>
  <c r="J207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193" i="1"/>
  <c r="J175" i="1"/>
  <c r="J159" i="1"/>
  <c r="J143" i="1"/>
  <c r="J127" i="1"/>
  <c r="J111" i="1"/>
  <c r="J95" i="1"/>
  <c r="J79" i="1"/>
  <c r="J63" i="1"/>
  <c r="J47" i="1"/>
  <c r="J31" i="1"/>
  <c r="J15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533" i="1" l="1"/>
  <c r="L533" i="1"/>
  <c r="M7" i="1"/>
  <c r="M533" i="1" s="1"/>
  <c r="M6" i="1"/>
</calcChain>
</file>

<file path=xl/sharedStrings.xml><?xml version="1.0" encoding="utf-8"?>
<sst xmlns="http://schemas.openxmlformats.org/spreadsheetml/2006/main" count="26" uniqueCount="26">
  <si>
    <t>Education</t>
  </si>
  <si>
    <t>Wage</t>
  </si>
  <si>
    <t>Average</t>
  </si>
  <si>
    <t>Edu - Avg(Edu)</t>
  </si>
  <si>
    <t>Wage - Avg(Wage)</t>
  </si>
  <si>
    <t>Product</t>
  </si>
  <si>
    <t>Variance</t>
  </si>
  <si>
    <t>Data</t>
  </si>
  <si>
    <t>Covariance</t>
  </si>
  <si>
    <t>[Wage-Avg(Wage)]^2</t>
  </si>
  <si>
    <t>[Ed-Avg(Ed)]^2</t>
  </si>
  <si>
    <t>Slope</t>
  </si>
  <si>
    <t>Intercept</t>
  </si>
  <si>
    <t>Residuals</t>
  </si>
  <si>
    <t>Residual</t>
  </si>
  <si>
    <t>Sq. Residual</t>
  </si>
  <si>
    <t>SSE</t>
  </si>
  <si>
    <t>SSY</t>
  </si>
  <si>
    <t>SSM</t>
  </si>
  <si>
    <t>N</t>
  </si>
  <si>
    <t>R2</t>
  </si>
  <si>
    <t>Var(Wage)</t>
  </si>
  <si>
    <t>Covarance</t>
  </si>
  <si>
    <t>Correlation</t>
  </si>
  <si>
    <t>Var(Edu)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</si>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</sst>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33" borderId="14" xfId="0" applyFont="1" applyFill="1" applyBorder="1" applyAlignment="1">
      <alignment horizontal="center" vertical="center"/>
    </xf>
    <xf numFmtId="2" fontId="16" fillId="33" borderId="14" xfId="0" applyNumberFormat="1" applyFont="1" applyFill="1" applyBorder="1" applyAlignment="1">
      <alignment horizontal="center" vertical="center"/>
    </xf>
    <xf numFmtId="2" fontId="16" fillId="33" borderId="15" xfId="0" applyNumberFormat="1" applyFont="1" applyFill="1" applyBorder="1" applyAlignment="1">
      <alignment horizontal="center" vertical="center"/>
    </xf>
    <xf numFmtId="2" fontId="16" fillId="33" borderId="16" xfId="0" applyNumberFormat="1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2" fontId="0" fillId="33" borderId="0" xfId="0" applyNumberFormat="1" applyFill="1" applyBorder="1" applyAlignment="1">
      <alignment horizontal="center" vertical="center"/>
    </xf>
    <xf numFmtId="0" fontId="18" fillId="33" borderId="0" xfId="0" applyFont="1" applyFill="1" applyAlignment="1">
      <alignment horizontal="center" wrapText="1"/>
    </xf>
    <xf numFmtId="0" fontId="0" fillId="33" borderId="15" xfId="0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0" fontId="18" fillId="33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67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167" fontId="0" fillId="33" borderId="0" xfId="0" applyNumberFormat="1" applyFill="1"/>
    <xf numFmtId="0" fontId="16" fillId="33" borderId="17" xfId="0" applyFont="1" applyFill="1" applyBorder="1" applyAlignment="1">
      <alignment horizontal="center" vertic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wages!$C$4</c:f>
              <c:strCache>
                <c:ptCount val="1"/>
                <c:pt idx="0">
                  <c:v>Wage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58195168955939"/>
                  <c:y val="-0.3643170093198699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wages!$B$5:$B$532</c:f>
              <c:numCache>
                <c:formatCode>General</c:formatCode>
                <c:ptCount val="528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13</c:v>
                </c:pt>
                <c:pt idx="19">
                  <c:v>13</c:v>
                </c:pt>
                <c:pt idx="20">
                  <c:v>17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16</c:v>
                </c:pt>
                <c:pt idx="25">
                  <c:v>12</c:v>
                </c:pt>
                <c:pt idx="26">
                  <c:v>17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16</c:v>
                </c:pt>
                <c:pt idx="32">
                  <c:v>12</c:v>
                </c:pt>
                <c:pt idx="33">
                  <c:v>18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12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13</c:v>
                </c:pt>
                <c:pt idx="43">
                  <c:v>12</c:v>
                </c:pt>
                <c:pt idx="44">
                  <c:v>14</c:v>
                </c:pt>
                <c:pt idx="45">
                  <c:v>12</c:v>
                </c:pt>
                <c:pt idx="46">
                  <c:v>8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9</c:v>
                </c:pt>
                <c:pt idx="51">
                  <c:v>16</c:v>
                </c:pt>
                <c:pt idx="52">
                  <c:v>12</c:v>
                </c:pt>
                <c:pt idx="53">
                  <c:v>12</c:v>
                </c:pt>
                <c:pt idx="54">
                  <c:v>9</c:v>
                </c:pt>
                <c:pt idx="55">
                  <c:v>8</c:v>
                </c:pt>
                <c:pt idx="56">
                  <c:v>18</c:v>
                </c:pt>
                <c:pt idx="57">
                  <c:v>14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8</c:v>
                </c:pt>
                <c:pt idx="62">
                  <c:v>12</c:v>
                </c:pt>
                <c:pt idx="63">
                  <c:v>12</c:v>
                </c:pt>
                <c:pt idx="64">
                  <c:v>16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16</c:v>
                </c:pt>
                <c:pt idx="69">
                  <c:v>12</c:v>
                </c:pt>
                <c:pt idx="70">
                  <c:v>12</c:v>
                </c:pt>
                <c:pt idx="71">
                  <c:v>10</c:v>
                </c:pt>
                <c:pt idx="72">
                  <c:v>13</c:v>
                </c:pt>
                <c:pt idx="73">
                  <c:v>18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12</c:v>
                </c:pt>
                <c:pt idx="78">
                  <c:v>8</c:v>
                </c:pt>
                <c:pt idx="79">
                  <c:v>14</c:v>
                </c:pt>
                <c:pt idx="80">
                  <c:v>12</c:v>
                </c:pt>
                <c:pt idx="81">
                  <c:v>16</c:v>
                </c:pt>
                <c:pt idx="82">
                  <c:v>10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17</c:v>
                </c:pt>
                <c:pt idx="88">
                  <c:v>12</c:v>
                </c:pt>
                <c:pt idx="89">
                  <c:v>9</c:v>
                </c:pt>
                <c:pt idx="90">
                  <c:v>16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14</c:v>
                </c:pt>
                <c:pt idx="95">
                  <c:v>12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7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13</c:v>
                </c:pt>
                <c:pt idx="115">
                  <c:v>16</c:v>
                </c:pt>
                <c:pt idx="116">
                  <c:v>14</c:v>
                </c:pt>
                <c:pt idx="117">
                  <c:v>12</c:v>
                </c:pt>
                <c:pt idx="118">
                  <c:v>7</c:v>
                </c:pt>
                <c:pt idx="119">
                  <c:v>13</c:v>
                </c:pt>
                <c:pt idx="120">
                  <c:v>14</c:v>
                </c:pt>
                <c:pt idx="121">
                  <c:v>17</c:v>
                </c:pt>
                <c:pt idx="122">
                  <c:v>16</c:v>
                </c:pt>
                <c:pt idx="123">
                  <c:v>13</c:v>
                </c:pt>
                <c:pt idx="124">
                  <c:v>14</c:v>
                </c:pt>
                <c:pt idx="125">
                  <c:v>16</c:v>
                </c:pt>
                <c:pt idx="126">
                  <c:v>14</c:v>
                </c:pt>
                <c:pt idx="127">
                  <c:v>11</c:v>
                </c:pt>
                <c:pt idx="128">
                  <c:v>12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15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11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12</c:v>
                </c:pt>
                <c:pt idx="145">
                  <c:v>12</c:v>
                </c:pt>
                <c:pt idx="146">
                  <c:v>17</c:v>
                </c:pt>
                <c:pt idx="147">
                  <c:v>12</c:v>
                </c:pt>
                <c:pt idx="148">
                  <c:v>8</c:v>
                </c:pt>
                <c:pt idx="149">
                  <c:v>16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18</c:v>
                </c:pt>
                <c:pt idx="161">
                  <c:v>14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12</c:v>
                </c:pt>
                <c:pt idx="166">
                  <c:v>11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18</c:v>
                </c:pt>
                <c:pt idx="173">
                  <c:v>12</c:v>
                </c:pt>
                <c:pt idx="174">
                  <c:v>18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10</c:v>
                </c:pt>
                <c:pt idx="180">
                  <c:v>12</c:v>
                </c:pt>
                <c:pt idx="181">
                  <c:v>16</c:v>
                </c:pt>
                <c:pt idx="182">
                  <c:v>13</c:v>
                </c:pt>
                <c:pt idx="183">
                  <c:v>12</c:v>
                </c:pt>
                <c:pt idx="184">
                  <c:v>14</c:v>
                </c:pt>
                <c:pt idx="185">
                  <c:v>17</c:v>
                </c:pt>
                <c:pt idx="186">
                  <c:v>18</c:v>
                </c:pt>
                <c:pt idx="187">
                  <c:v>14</c:v>
                </c:pt>
                <c:pt idx="188">
                  <c:v>14</c:v>
                </c:pt>
                <c:pt idx="189">
                  <c:v>12</c:v>
                </c:pt>
                <c:pt idx="190">
                  <c:v>9</c:v>
                </c:pt>
                <c:pt idx="191">
                  <c:v>6</c:v>
                </c:pt>
                <c:pt idx="192">
                  <c:v>14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11</c:v>
                </c:pt>
                <c:pt idx="199">
                  <c:v>16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12</c:v>
                </c:pt>
                <c:pt idx="204">
                  <c:v>16</c:v>
                </c:pt>
                <c:pt idx="205">
                  <c:v>16</c:v>
                </c:pt>
                <c:pt idx="206">
                  <c:v>10</c:v>
                </c:pt>
                <c:pt idx="207">
                  <c:v>13</c:v>
                </c:pt>
                <c:pt idx="208">
                  <c:v>16</c:v>
                </c:pt>
                <c:pt idx="209">
                  <c:v>16</c:v>
                </c:pt>
                <c:pt idx="210">
                  <c:v>12</c:v>
                </c:pt>
                <c:pt idx="211">
                  <c:v>16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18</c:v>
                </c:pt>
                <c:pt idx="216">
                  <c:v>10</c:v>
                </c:pt>
                <c:pt idx="217">
                  <c:v>12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17</c:v>
                </c:pt>
                <c:pt idx="222">
                  <c:v>6</c:v>
                </c:pt>
                <c:pt idx="223">
                  <c:v>12</c:v>
                </c:pt>
                <c:pt idx="224">
                  <c:v>18</c:v>
                </c:pt>
                <c:pt idx="225">
                  <c:v>18</c:v>
                </c:pt>
                <c:pt idx="226">
                  <c:v>16</c:v>
                </c:pt>
                <c:pt idx="227">
                  <c:v>16</c:v>
                </c:pt>
                <c:pt idx="228">
                  <c:v>18</c:v>
                </c:pt>
                <c:pt idx="229">
                  <c:v>18</c:v>
                </c:pt>
                <c:pt idx="230">
                  <c:v>13</c:v>
                </c:pt>
                <c:pt idx="231">
                  <c:v>18</c:v>
                </c:pt>
                <c:pt idx="232">
                  <c:v>16</c:v>
                </c:pt>
                <c:pt idx="233">
                  <c:v>12</c:v>
                </c:pt>
                <c:pt idx="234">
                  <c:v>16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18</c:v>
                </c:pt>
                <c:pt idx="239">
                  <c:v>12</c:v>
                </c:pt>
                <c:pt idx="240">
                  <c:v>15</c:v>
                </c:pt>
                <c:pt idx="241">
                  <c:v>12</c:v>
                </c:pt>
                <c:pt idx="242">
                  <c:v>12</c:v>
                </c:pt>
                <c:pt idx="243">
                  <c:v>17</c:v>
                </c:pt>
                <c:pt idx="244">
                  <c:v>12</c:v>
                </c:pt>
                <c:pt idx="245">
                  <c:v>12</c:v>
                </c:pt>
                <c:pt idx="246">
                  <c:v>14</c:v>
                </c:pt>
                <c:pt idx="247">
                  <c:v>13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17</c:v>
                </c:pt>
                <c:pt idx="252">
                  <c:v>15</c:v>
                </c:pt>
                <c:pt idx="253">
                  <c:v>16</c:v>
                </c:pt>
                <c:pt idx="254">
                  <c:v>12</c:v>
                </c:pt>
                <c:pt idx="255">
                  <c:v>18</c:v>
                </c:pt>
                <c:pt idx="256">
                  <c:v>18</c:v>
                </c:pt>
                <c:pt idx="257">
                  <c:v>12</c:v>
                </c:pt>
                <c:pt idx="258">
                  <c:v>9</c:v>
                </c:pt>
                <c:pt idx="259">
                  <c:v>12</c:v>
                </c:pt>
                <c:pt idx="260">
                  <c:v>16</c:v>
                </c:pt>
                <c:pt idx="261">
                  <c:v>10</c:v>
                </c:pt>
                <c:pt idx="262">
                  <c:v>12</c:v>
                </c:pt>
                <c:pt idx="263">
                  <c:v>15</c:v>
                </c:pt>
                <c:pt idx="264">
                  <c:v>13</c:v>
                </c:pt>
                <c:pt idx="265">
                  <c:v>14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9</c:v>
                </c:pt>
                <c:pt idx="270">
                  <c:v>14</c:v>
                </c:pt>
                <c:pt idx="271">
                  <c:v>12</c:v>
                </c:pt>
                <c:pt idx="272">
                  <c:v>12</c:v>
                </c:pt>
                <c:pt idx="273">
                  <c:v>9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13</c:v>
                </c:pt>
                <c:pt idx="279">
                  <c:v>12</c:v>
                </c:pt>
                <c:pt idx="280">
                  <c:v>10</c:v>
                </c:pt>
                <c:pt idx="281">
                  <c:v>14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11</c:v>
                </c:pt>
                <c:pt idx="287">
                  <c:v>10</c:v>
                </c:pt>
                <c:pt idx="288">
                  <c:v>12</c:v>
                </c:pt>
                <c:pt idx="289">
                  <c:v>10</c:v>
                </c:pt>
                <c:pt idx="290">
                  <c:v>10</c:v>
                </c:pt>
                <c:pt idx="291">
                  <c:v>6</c:v>
                </c:pt>
                <c:pt idx="292">
                  <c:v>8</c:v>
                </c:pt>
                <c:pt idx="293">
                  <c:v>12</c:v>
                </c:pt>
                <c:pt idx="294">
                  <c:v>16</c:v>
                </c:pt>
                <c:pt idx="295">
                  <c:v>12</c:v>
                </c:pt>
                <c:pt idx="296">
                  <c:v>11</c:v>
                </c:pt>
                <c:pt idx="297">
                  <c:v>14</c:v>
                </c:pt>
                <c:pt idx="298">
                  <c:v>17</c:v>
                </c:pt>
                <c:pt idx="299">
                  <c:v>14</c:v>
                </c:pt>
                <c:pt idx="300">
                  <c:v>11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12</c:v>
                </c:pt>
                <c:pt idx="307">
                  <c:v>16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16</c:v>
                </c:pt>
                <c:pt idx="312">
                  <c:v>11</c:v>
                </c:pt>
                <c:pt idx="313">
                  <c:v>12</c:v>
                </c:pt>
                <c:pt idx="314">
                  <c:v>14</c:v>
                </c:pt>
                <c:pt idx="315">
                  <c:v>18</c:v>
                </c:pt>
                <c:pt idx="316">
                  <c:v>12</c:v>
                </c:pt>
                <c:pt idx="317">
                  <c:v>17</c:v>
                </c:pt>
                <c:pt idx="318">
                  <c:v>11</c:v>
                </c:pt>
                <c:pt idx="319">
                  <c:v>10</c:v>
                </c:pt>
                <c:pt idx="320">
                  <c:v>16</c:v>
                </c:pt>
                <c:pt idx="321">
                  <c:v>15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18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10</c:v>
                </c:pt>
                <c:pt idx="334">
                  <c:v>17</c:v>
                </c:pt>
                <c:pt idx="335">
                  <c:v>12</c:v>
                </c:pt>
                <c:pt idx="336">
                  <c:v>8</c:v>
                </c:pt>
                <c:pt idx="337">
                  <c:v>12</c:v>
                </c:pt>
                <c:pt idx="338">
                  <c:v>10</c:v>
                </c:pt>
                <c:pt idx="339">
                  <c:v>13</c:v>
                </c:pt>
                <c:pt idx="340">
                  <c:v>18</c:v>
                </c:pt>
                <c:pt idx="341">
                  <c:v>12</c:v>
                </c:pt>
                <c:pt idx="342">
                  <c:v>16</c:v>
                </c:pt>
                <c:pt idx="343">
                  <c:v>13</c:v>
                </c:pt>
                <c:pt idx="344">
                  <c:v>16</c:v>
                </c:pt>
                <c:pt idx="345">
                  <c:v>12</c:v>
                </c:pt>
                <c:pt idx="346">
                  <c:v>16</c:v>
                </c:pt>
                <c:pt idx="347">
                  <c:v>16</c:v>
                </c:pt>
                <c:pt idx="348">
                  <c:v>12</c:v>
                </c:pt>
                <c:pt idx="349">
                  <c:v>11</c:v>
                </c:pt>
                <c:pt idx="350">
                  <c:v>12</c:v>
                </c:pt>
                <c:pt idx="351">
                  <c:v>8</c:v>
                </c:pt>
                <c:pt idx="352">
                  <c:v>12</c:v>
                </c:pt>
                <c:pt idx="353">
                  <c:v>16</c:v>
                </c:pt>
                <c:pt idx="354">
                  <c:v>12</c:v>
                </c:pt>
                <c:pt idx="355">
                  <c:v>16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16</c:v>
                </c:pt>
                <c:pt idx="360">
                  <c:v>14</c:v>
                </c:pt>
                <c:pt idx="361">
                  <c:v>11</c:v>
                </c:pt>
                <c:pt idx="362">
                  <c:v>16</c:v>
                </c:pt>
                <c:pt idx="363">
                  <c:v>18</c:v>
                </c:pt>
                <c:pt idx="364">
                  <c:v>18</c:v>
                </c:pt>
                <c:pt idx="365">
                  <c:v>13</c:v>
                </c:pt>
                <c:pt idx="366">
                  <c:v>12</c:v>
                </c:pt>
                <c:pt idx="367">
                  <c:v>11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7</c:v>
                </c:pt>
                <c:pt idx="373">
                  <c:v>8</c:v>
                </c:pt>
                <c:pt idx="374">
                  <c:v>12</c:v>
                </c:pt>
                <c:pt idx="375">
                  <c:v>12</c:v>
                </c:pt>
                <c:pt idx="376">
                  <c:v>16</c:v>
                </c:pt>
                <c:pt idx="377">
                  <c:v>12</c:v>
                </c:pt>
                <c:pt idx="378">
                  <c:v>11</c:v>
                </c:pt>
                <c:pt idx="379">
                  <c:v>14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17</c:v>
                </c:pt>
                <c:pt idx="386">
                  <c:v>17</c:v>
                </c:pt>
                <c:pt idx="387">
                  <c:v>12</c:v>
                </c:pt>
                <c:pt idx="388">
                  <c:v>12</c:v>
                </c:pt>
                <c:pt idx="389">
                  <c:v>13</c:v>
                </c:pt>
                <c:pt idx="390">
                  <c:v>8</c:v>
                </c:pt>
                <c:pt idx="391">
                  <c:v>14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14</c:v>
                </c:pt>
                <c:pt idx="396">
                  <c:v>12</c:v>
                </c:pt>
                <c:pt idx="397">
                  <c:v>16</c:v>
                </c:pt>
                <c:pt idx="398">
                  <c:v>15</c:v>
                </c:pt>
                <c:pt idx="399">
                  <c:v>12</c:v>
                </c:pt>
                <c:pt idx="400">
                  <c:v>11</c:v>
                </c:pt>
                <c:pt idx="401">
                  <c:v>12</c:v>
                </c:pt>
                <c:pt idx="402">
                  <c:v>12</c:v>
                </c:pt>
                <c:pt idx="403">
                  <c:v>16</c:v>
                </c:pt>
                <c:pt idx="404">
                  <c:v>13</c:v>
                </c:pt>
                <c:pt idx="405">
                  <c:v>18</c:v>
                </c:pt>
                <c:pt idx="406">
                  <c:v>12</c:v>
                </c:pt>
                <c:pt idx="407">
                  <c:v>16</c:v>
                </c:pt>
                <c:pt idx="408">
                  <c:v>14</c:v>
                </c:pt>
                <c:pt idx="409">
                  <c:v>12</c:v>
                </c:pt>
                <c:pt idx="410">
                  <c:v>12</c:v>
                </c:pt>
                <c:pt idx="411">
                  <c:v>16</c:v>
                </c:pt>
                <c:pt idx="412">
                  <c:v>11</c:v>
                </c:pt>
                <c:pt idx="413">
                  <c:v>12</c:v>
                </c:pt>
                <c:pt idx="414">
                  <c:v>13</c:v>
                </c:pt>
                <c:pt idx="415">
                  <c:v>16</c:v>
                </c:pt>
                <c:pt idx="416">
                  <c:v>15</c:v>
                </c:pt>
                <c:pt idx="417">
                  <c:v>14</c:v>
                </c:pt>
                <c:pt idx="418">
                  <c:v>13</c:v>
                </c:pt>
                <c:pt idx="419">
                  <c:v>14</c:v>
                </c:pt>
                <c:pt idx="420">
                  <c:v>11</c:v>
                </c:pt>
                <c:pt idx="421">
                  <c:v>11</c:v>
                </c:pt>
                <c:pt idx="422">
                  <c:v>15</c:v>
                </c:pt>
                <c:pt idx="423">
                  <c:v>12</c:v>
                </c:pt>
                <c:pt idx="424">
                  <c:v>12</c:v>
                </c:pt>
                <c:pt idx="425">
                  <c:v>14</c:v>
                </c:pt>
                <c:pt idx="426">
                  <c:v>12</c:v>
                </c:pt>
                <c:pt idx="427">
                  <c:v>14</c:v>
                </c:pt>
                <c:pt idx="428">
                  <c:v>13</c:v>
                </c:pt>
                <c:pt idx="429">
                  <c:v>14</c:v>
                </c:pt>
                <c:pt idx="430">
                  <c:v>13</c:v>
                </c:pt>
                <c:pt idx="431">
                  <c:v>10</c:v>
                </c:pt>
                <c:pt idx="432">
                  <c:v>10</c:v>
                </c:pt>
                <c:pt idx="433">
                  <c:v>12</c:v>
                </c:pt>
                <c:pt idx="434">
                  <c:v>16</c:v>
                </c:pt>
                <c:pt idx="435">
                  <c:v>13</c:v>
                </c:pt>
                <c:pt idx="436">
                  <c:v>8</c:v>
                </c:pt>
                <c:pt idx="437">
                  <c:v>11</c:v>
                </c:pt>
                <c:pt idx="438">
                  <c:v>8</c:v>
                </c:pt>
                <c:pt idx="439">
                  <c:v>12</c:v>
                </c:pt>
                <c:pt idx="440">
                  <c:v>18</c:v>
                </c:pt>
                <c:pt idx="441">
                  <c:v>12</c:v>
                </c:pt>
                <c:pt idx="442">
                  <c:v>13</c:v>
                </c:pt>
                <c:pt idx="443">
                  <c:v>12</c:v>
                </c:pt>
                <c:pt idx="444">
                  <c:v>9</c:v>
                </c:pt>
                <c:pt idx="445">
                  <c:v>12</c:v>
                </c:pt>
                <c:pt idx="446">
                  <c:v>12</c:v>
                </c:pt>
                <c:pt idx="447">
                  <c:v>16</c:v>
                </c:pt>
                <c:pt idx="448">
                  <c:v>12</c:v>
                </c:pt>
                <c:pt idx="449">
                  <c:v>9</c:v>
                </c:pt>
                <c:pt idx="450">
                  <c:v>10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13</c:v>
                </c:pt>
                <c:pt idx="459">
                  <c:v>12</c:v>
                </c:pt>
                <c:pt idx="460">
                  <c:v>18</c:v>
                </c:pt>
                <c:pt idx="461">
                  <c:v>17</c:v>
                </c:pt>
                <c:pt idx="462">
                  <c:v>12</c:v>
                </c:pt>
                <c:pt idx="463">
                  <c:v>9</c:v>
                </c:pt>
                <c:pt idx="464">
                  <c:v>12</c:v>
                </c:pt>
                <c:pt idx="465">
                  <c:v>12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16</c:v>
                </c:pt>
                <c:pt idx="470">
                  <c:v>12</c:v>
                </c:pt>
                <c:pt idx="471">
                  <c:v>14</c:v>
                </c:pt>
                <c:pt idx="472">
                  <c:v>14</c:v>
                </c:pt>
                <c:pt idx="473">
                  <c:v>12</c:v>
                </c:pt>
                <c:pt idx="474">
                  <c:v>13</c:v>
                </c:pt>
                <c:pt idx="475">
                  <c:v>12</c:v>
                </c:pt>
                <c:pt idx="476">
                  <c:v>16</c:v>
                </c:pt>
                <c:pt idx="477">
                  <c:v>14</c:v>
                </c:pt>
                <c:pt idx="478">
                  <c:v>12</c:v>
                </c:pt>
                <c:pt idx="479">
                  <c:v>15</c:v>
                </c:pt>
                <c:pt idx="480">
                  <c:v>11</c:v>
                </c:pt>
                <c:pt idx="481">
                  <c:v>12</c:v>
                </c:pt>
                <c:pt idx="482">
                  <c:v>8</c:v>
                </c:pt>
                <c:pt idx="483">
                  <c:v>16</c:v>
                </c:pt>
                <c:pt idx="484">
                  <c:v>13</c:v>
                </c:pt>
                <c:pt idx="485">
                  <c:v>13</c:v>
                </c:pt>
                <c:pt idx="486">
                  <c:v>15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9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14</c:v>
                </c:pt>
                <c:pt idx="495">
                  <c:v>16</c:v>
                </c:pt>
                <c:pt idx="496">
                  <c:v>16</c:v>
                </c:pt>
                <c:pt idx="497">
                  <c:v>11</c:v>
                </c:pt>
                <c:pt idx="498">
                  <c:v>9</c:v>
                </c:pt>
                <c:pt idx="499">
                  <c:v>13</c:v>
                </c:pt>
                <c:pt idx="500">
                  <c:v>17</c:v>
                </c:pt>
                <c:pt idx="501">
                  <c:v>13</c:v>
                </c:pt>
                <c:pt idx="502">
                  <c:v>12</c:v>
                </c:pt>
                <c:pt idx="503">
                  <c:v>11</c:v>
                </c:pt>
                <c:pt idx="504">
                  <c:v>14</c:v>
                </c:pt>
                <c:pt idx="505">
                  <c:v>12</c:v>
                </c:pt>
                <c:pt idx="506">
                  <c:v>16</c:v>
                </c:pt>
                <c:pt idx="507">
                  <c:v>12</c:v>
                </c:pt>
                <c:pt idx="508">
                  <c:v>12</c:v>
                </c:pt>
                <c:pt idx="509">
                  <c:v>17</c:v>
                </c:pt>
                <c:pt idx="510">
                  <c:v>16</c:v>
                </c:pt>
                <c:pt idx="511">
                  <c:v>12</c:v>
                </c:pt>
                <c:pt idx="512">
                  <c:v>17</c:v>
                </c:pt>
                <c:pt idx="513">
                  <c:v>14</c:v>
                </c:pt>
                <c:pt idx="514">
                  <c:v>11</c:v>
                </c:pt>
                <c:pt idx="515">
                  <c:v>18</c:v>
                </c:pt>
                <c:pt idx="516">
                  <c:v>8</c:v>
                </c:pt>
                <c:pt idx="517">
                  <c:v>11</c:v>
                </c:pt>
                <c:pt idx="518">
                  <c:v>14</c:v>
                </c:pt>
                <c:pt idx="519">
                  <c:v>12</c:v>
                </c:pt>
                <c:pt idx="520">
                  <c:v>14</c:v>
                </c:pt>
                <c:pt idx="521">
                  <c:v>12</c:v>
                </c:pt>
                <c:pt idx="522">
                  <c:v>17</c:v>
                </c:pt>
                <c:pt idx="523">
                  <c:v>12</c:v>
                </c:pt>
                <c:pt idx="524">
                  <c:v>14</c:v>
                </c:pt>
                <c:pt idx="525">
                  <c:v>18</c:v>
                </c:pt>
                <c:pt idx="526">
                  <c:v>12</c:v>
                </c:pt>
                <c:pt idx="527">
                  <c:v>12</c:v>
                </c:pt>
              </c:numCache>
            </c:numRef>
          </c:xVal>
          <c:yVal>
            <c:numRef>
              <c:f>wages!$C$5:$C$532</c:f>
              <c:numCache>
                <c:formatCode>General</c:formatCode>
                <c:ptCount val="528"/>
                <c:pt idx="0">
                  <c:v>9</c:v>
                </c:pt>
                <c:pt idx="1">
                  <c:v>5.5</c:v>
                </c:pt>
                <c:pt idx="2">
                  <c:v>3.8</c:v>
                </c:pt>
                <c:pt idx="3">
                  <c:v>10.5</c:v>
                </c:pt>
                <c:pt idx="4">
                  <c:v>15</c:v>
                </c:pt>
                <c:pt idx="5">
                  <c:v>9</c:v>
                </c:pt>
                <c:pt idx="6">
                  <c:v>9.57</c:v>
                </c:pt>
                <c:pt idx="7">
                  <c:v>15</c:v>
                </c:pt>
                <c:pt idx="8">
                  <c:v>11</c:v>
                </c:pt>
                <c:pt idx="9">
                  <c:v>5</c:v>
                </c:pt>
                <c:pt idx="10">
                  <c:v>24.98</c:v>
                </c:pt>
                <c:pt idx="11">
                  <c:v>20.399999999999999</c:v>
                </c:pt>
                <c:pt idx="12">
                  <c:v>25</c:v>
                </c:pt>
                <c:pt idx="13">
                  <c:v>13.98</c:v>
                </c:pt>
                <c:pt idx="14">
                  <c:v>3.5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5.83</c:v>
                </c:pt>
                <c:pt idx="19">
                  <c:v>9.1</c:v>
                </c:pt>
                <c:pt idx="20">
                  <c:v>11.25</c:v>
                </c:pt>
                <c:pt idx="21">
                  <c:v>13</c:v>
                </c:pt>
                <c:pt idx="22">
                  <c:v>8</c:v>
                </c:pt>
                <c:pt idx="23">
                  <c:v>4.28</c:v>
                </c:pt>
                <c:pt idx="24">
                  <c:v>7.88</c:v>
                </c:pt>
                <c:pt idx="25">
                  <c:v>6.94</c:v>
                </c:pt>
                <c:pt idx="26">
                  <c:v>24.98</c:v>
                </c:pt>
                <c:pt idx="27">
                  <c:v>10</c:v>
                </c:pt>
                <c:pt idx="28">
                  <c:v>13.75</c:v>
                </c:pt>
                <c:pt idx="29">
                  <c:v>5.62</c:v>
                </c:pt>
                <c:pt idx="30">
                  <c:v>14.67</c:v>
                </c:pt>
                <c:pt idx="31">
                  <c:v>24.98</c:v>
                </c:pt>
                <c:pt idx="32">
                  <c:v>12</c:v>
                </c:pt>
                <c:pt idx="33">
                  <c:v>15</c:v>
                </c:pt>
                <c:pt idx="34">
                  <c:v>5.77</c:v>
                </c:pt>
                <c:pt idx="35">
                  <c:v>12.65</c:v>
                </c:pt>
                <c:pt idx="36">
                  <c:v>11.71</c:v>
                </c:pt>
                <c:pt idx="37">
                  <c:v>13</c:v>
                </c:pt>
                <c:pt idx="38">
                  <c:v>12.5</c:v>
                </c:pt>
                <c:pt idx="39">
                  <c:v>22.5</c:v>
                </c:pt>
                <c:pt idx="40">
                  <c:v>11.25</c:v>
                </c:pt>
                <c:pt idx="41">
                  <c:v>15.38</c:v>
                </c:pt>
                <c:pt idx="42">
                  <c:v>7.7</c:v>
                </c:pt>
                <c:pt idx="43">
                  <c:v>11.84</c:v>
                </c:pt>
                <c:pt idx="44">
                  <c:v>5</c:v>
                </c:pt>
                <c:pt idx="45">
                  <c:v>6.5</c:v>
                </c:pt>
                <c:pt idx="46">
                  <c:v>9</c:v>
                </c:pt>
                <c:pt idx="47">
                  <c:v>3.35</c:v>
                </c:pt>
                <c:pt idx="48">
                  <c:v>4.5</c:v>
                </c:pt>
                <c:pt idx="49">
                  <c:v>10.53</c:v>
                </c:pt>
                <c:pt idx="50">
                  <c:v>3.5</c:v>
                </c:pt>
                <c:pt idx="51">
                  <c:v>15</c:v>
                </c:pt>
                <c:pt idx="52">
                  <c:v>8.5</c:v>
                </c:pt>
                <c:pt idx="53">
                  <c:v>9.17</c:v>
                </c:pt>
                <c:pt idx="54">
                  <c:v>9.6</c:v>
                </c:pt>
                <c:pt idx="55">
                  <c:v>6.88</c:v>
                </c:pt>
                <c:pt idx="56">
                  <c:v>13.95</c:v>
                </c:pt>
                <c:pt idx="57">
                  <c:v>10</c:v>
                </c:pt>
                <c:pt idx="58">
                  <c:v>3.75</c:v>
                </c:pt>
                <c:pt idx="59">
                  <c:v>8</c:v>
                </c:pt>
                <c:pt idx="60">
                  <c:v>11.67</c:v>
                </c:pt>
                <c:pt idx="61">
                  <c:v>8.89</c:v>
                </c:pt>
                <c:pt idx="62">
                  <c:v>4</c:v>
                </c:pt>
                <c:pt idx="63">
                  <c:v>5.5</c:v>
                </c:pt>
                <c:pt idx="64">
                  <c:v>3.35</c:v>
                </c:pt>
                <c:pt idx="65">
                  <c:v>10.81</c:v>
                </c:pt>
                <c:pt idx="66">
                  <c:v>7</c:v>
                </c:pt>
                <c:pt idx="67">
                  <c:v>10</c:v>
                </c:pt>
                <c:pt idx="68">
                  <c:v>5.4</c:v>
                </c:pt>
                <c:pt idx="69">
                  <c:v>7.5</c:v>
                </c:pt>
                <c:pt idx="70">
                  <c:v>11.25</c:v>
                </c:pt>
                <c:pt idx="71">
                  <c:v>10</c:v>
                </c:pt>
                <c:pt idx="72">
                  <c:v>4</c:v>
                </c:pt>
                <c:pt idx="73">
                  <c:v>13.51</c:v>
                </c:pt>
                <c:pt idx="74">
                  <c:v>6.75</c:v>
                </c:pt>
                <c:pt idx="75">
                  <c:v>14.29</c:v>
                </c:pt>
                <c:pt idx="76">
                  <c:v>9.75</c:v>
                </c:pt>
                <c:pt idx="77">
                  <c:v>3.35</c:v>
                </c:pt>
                <c:pt idx="78">
                  <c:v>3.4</c:v>
                </c:pt>
                <c:pt idx="79">
                  <c:v>5.62</c:v>
                </c:pt>
                <c:pt idx="80">
                  <c:v>7</c:v>
                </c:pt>
                <c:pt idx="81">
                  <c:v>10</c:v>
                </c:pt>
                <c:pt idx="82">
                  <c:v>6.1</c:v>
                </c:pt>
                <c:pt idx="83">
                  <c:v>4.17</c:v>
                </c:pt>
                <c:pt idx="84">
                  <c:v>4.8</c:v>
                </c:pt>
                <c:pt idx="85">
                  <c:v>5.75</c:v>
                </c:pt>
                <c:pt idx="86">
                  <c:v>4.75</c:v>
                </c:pt>
                <c:pt idx="87">
                  <c:v>9.3699999999999992</c:v>
                </c:pt>
                <c:pt idx="88">
                  <c:v>5.25</c:v>
                </c:pt>
                <c:pt idx="89">
                  <c:v>4.95</c:v>
                </c:pt>
                <c:pt idx="90">
                  <c:v>19.38</c:v>
                </c:pt>
                <c:pt idx="91">
                  <c:v>19.98</c:v>
                </c:pt>
                <c:pt idx="92">
                  <c:v>4</c:v>
                </c:pt>
                <c:pt idx="93">
                  <c:v>5</c:v>
                </c:pt>
                <c:pt idx="94">
                  <c:v>10.58</c:v>
                </c:pt>
                <c:pt idx="95">
                  <c:v>10</c:v>
                </c:pt>
                <c:pt idx="96">
                  <c:v>7.38</c:v>
                </c:pt>
                <c:pt idx="97">
                  <c:v>12.5</c:v>
                </c:pt>
                <c:pt idx="98">
                  <c:v>4</c:v>
                </c:pt>
                <c:pt idx="99">
                  <c:v>15.03</c:v>
                </c:pt>
                <c:pt idx="100">
                  <c:v>16</c:v>
                </c:pt>
                <c:pt idx="101">
                  <c:v>3.56</c:v>
                </c:pt>
                <c:pt idx="102">
                  <c:v>4.5</c:v>
                </c:pt>
                <c:pt idx="103">
                  <c:v>4.55</c:v>
                </c:pt>
                <c:pt idx="104">
                  <c:v>3.6</c:v>
                </c:pt>
                <c:pt idx="105">
                  <c:v>8</c:v>
                </c:pt>
                <c:pt idx="106">
                  <c:v>4.75</c:v>
                </c:pt>
                <c:pt idx="107">
                  <c:v>6.73</c:v>
                </c:pt>
                <c:pt idx="108">
                  <c:v>11.11</c:v>
                </c:pt>
                <c:pt idx="109">
                  <c:v>6</c:v>
                </c:pt>
                <c:pt idx="110">
                  <c:v>10</c:v>
                </c:pt>
                <c:pt idx="111">
                  <c:v>11.25</c:v>
                </c:pt>
                <c:pt idx="112">
                  <c:v>3.95</c:v>
                </c:pt>
                <c:pt idx="113">
                  <c:v>17.5</c:v>
                </c:pt>
                <c:pt idx="114">
                  <c:v>3.55</c:v>
                </c:pt>
                <c:pt idx="115">
                  <c:v>6</c:v>
                </c:pt>
                <c:pt idx="116">
                  <c:v>22</c:v>
                </c:pt>
                <c:pt idx="117">
                  <c:v>6.25</c:v>
                </c:pt>
                <c:pt idx="118">
                  <c:v>4.5</c:v>
                </c:pt>
                <c:pt idx="119">
                  <c:v>10.32</c:v>
                </c:pt>
                <c:pt idx="120">
                  <c:v>12.2</c:v>
                </c:pt>
                <c:pt idx="121">
                  <c:v>18.16</c:v>
                </c:pt>
                <c:pt idx="122">
                  <c:v>15</c:v>
                </c:pt>
                <c:pt idx="123">
                  <c:v>8.75</c:v>
                </c:pt>
                <c:pt idx="124">
                  <c:v>19.98</c:v>
                </c:pt>
                <c:pt idx="125">
                  <c:v>6.67</c:v>
                </c:pt>
                <c:pt idx="126">
                  <c:v>9.6300000000000008</c:v>
                </c:pt>
                <c:pt idx="127">
                  <c:v>5.5</c:v>
                </c:pt>
                <c:pt idx="128">
                  <c:v>8</c:v>
                </c:pt>
                <c:pt idx="129">
                  <c:v>20</c:v>
                </c:pt>
                <c:pt idx="130">
                  <c:v>9.5</c:v>
                </c:pt>
                <c:pt idx="131">
                  <c:v>11.79</c:v>
                </c:pt>
                <c:pt idx="132">
                  <c:v>13.89</c:v>
                </c:pt>
                <c:pt idx="133">
                  <c:v>5.5</c:v>
                </c:pt>
                <c:pt idx="134">
                  <c:v>7</c:v>
                </c:pt>
                <c:pt idx="135">
                  <c:v>9.65</c:v>
                </c:pt>
                <c:pt idx="136">
                  <c:v>10.61</c:v>
                </c:pt>
                <c:pt idx="137">
                  <c:v>12</c:v>
                </c:pt>
                <c:pt idx="138">
                  <c:v>8.56</c:v>
                </c:pt>
                <c:pt idx="139">
                  <c:v>16.14</c:v>
                </c:pt>
                <c:pt idx="140">
                  <c:v>3.75</c:v>
                </c:pt>
                <c:pt idx="141">
                  <c:v>9</c:v>
                </c:pt>
                <c:pt idx="142">
                  <c:v>13.12</c:v>
                </c:pt>
                <c:pt idx="143">
                  <c:v>13.2</c:v>
                </c:pt>
                <c:pt idx="144">
                  <c:v>9.25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4.7</c:v>
                </c:pt>
                <c:pt idx="149">
                  <c:v>7.5</c:v>
                </c:pt>
                <c:pt idx="150">
                  <c:v>7</c:v>
                </c:pt>
                <c:pt idx="151">
                  <c:v>11.22</c:v>
                </c:pt>
                <c:pt idx="152">
                  <c:v>5.71</c:v>
                </c:pt>
                <c:pt idx="153">
                  <c:v>5.5</c:v>
                </c:pt>
                <c:pt idx="154">
                  <c:v>9</c:v>
                </c:pt>
                <c:pt idx="155">
                  <c:v>4.13</c:v>
                </c:pt>
                <c:pt idx="156">
                  <c:v>10</c:v>
                </c:pt>
                <c:pt idx="157">
                  <c:v>7.5</c:v>
                </c:pt>
                <c:pt idx="158">
                  <c:v>3.65</c:v>
                </c:pt>
                <c:pt idx="159">
                  <c:v>8.89</c:v>
                </c:pt>
                <c:pt idx="160">
                  <c:v>18</c:v>
                </c:pt>
                <c:pt idx="161">
                  <c:v>3.35</c:v>
                </c:pt>
                <c:pt idx="162">
                  <c:v>13.45</c:v>
                </c:pt>
                <c:pt idx="163">
                  <c:v>22.5</c:v>
                </c:pt>
                <c:pt idx="164">
                  <c:v>19</c:v>
                </c:pt>
                <c:pt idx="165">
                  <c:v>8.93</c:v>
                </c:pt>
                <c:pt idx="166">
                  <c:v>7</c:v>
                </c:pt>
                <c:pt idx="167">
                  <c:v>4.17</c:v>
                </c:pt>
                <c:pt idx="168">
                  <c:v>9.83</c:v>
                </c:pt>
                <c:pt idx="169">
                  <c:v>6.67</c:v>
                </c:pt>
                <c:pt idx="170">
                  <c:v>7</c:v>
                </c:pt>
                <c:pt idx="171">
                  <c:v>3.64</c:v>
                </c:pt>
                <c:pt idx="172">
                  <c:v>22.83</c:v>
                </c:pt>
                <c:pt idx="173">
                  <c:v>5</c:v>
                </c:pt>
                <c:pt idx="174">
                  <c:v>22.5</c:v>
                </c:pt>
                <c:pt idx="175">
                  <c:v>12</c:v>
                </c:pt>
                <c:pt idx="176">
                  <c:v>6.28</c:v>
                </c:pt>
                <c:pt idx="177">
                  <c:v>4.5</c:v>
                </c:pt>
                <c:pt idx="178">
                  <c:v>6</c:v>
                </c:pt>
                <c:pt idx="179">
                  <c:v>6.75</c:v>
                </c:pt>
                <c:pt idx="180">
                  <c:v>8.75</c:v>
                </c:pt>
                <c:pt idx="181">
                  <c:v>13.28</c:v>
                </c:pt>
                <c:pt idx="182">
                  <c:v>6.25</c:v>
                </c:pt>
                <c:pt idx="183">
                  <c:v>8.99</c:v>
                </c:pt>
                <c:pt idx="184">
                  <c:v>7.5</c:v>
                </c:pt>
                <c:pt idx="185">
                  <c:v>12</c:v>
                </c:pt>
                <c:pt idx="186">
                  <c:v>14</c:v>
                </c:pt>
                <c:pt idx="187">
                  <c:v>16.420000000000002</c:v>
                </c:pt>
                <c:pt idx="188">
                  <c:v>6.25</c:v>
                </c:pt>
                <c:pt idx="189">
                  <c:v>10.5</c:v>
                </c:pt>
                <c:pt idx="190">
                  <c:v>9.5</c:v>
                </c:pt>
                <c:pt idx="191">
                  <c:v>3</c:v>
                </c:pt>
                <c:pt idx="192">
                  <c:v>9.2200000000000006</c:v>
                </c:pt>
                <c:pt idx="193">
                  <c:v>4</c:v>
                </c:pt>
                <c:pt idx="194">
                  <c:v>3.8</c:v>
                </c:pt>
                <c:pt idx="195">
                  <c:v>6</c:v>
                </c:pt>
                <c:pt idx="196">
                  <c:v>5</c:v>
                </c:pt>
                <c:pt idx="197">
                  <c:v>15</c:v>
                </c:pt>
                <c:pt idx="198">
                  <c:v>5.55</c:v>
                </c:pt>
                <c:pt idx="199">
                  <c:v>9</c:v>
                </c:pt>
                <c:pt idx="200">
                  <c:v>24.98</c:v>
                </c:pt>
                <c:pt idx="201">
                  <c:v>8.49</c:v>
                </c:pt>
                <c:pt idx="202">
                  <c:v>5</c:v>
                </c:pt>
                <c:pt idx="203">
                  <c:v>22.2</c:v>
                </c:pt>
                <c:pt idx="204">
                  <c:v>9.24</c:v>
                </c:pt>
                <c:pt idx="205">
                  <c:v>8</c:v>
                </c:pt>
                <c:pt idx="206">
                  <c:v>3.5</c:v>
                </c:pt>
                <c:pt idx="207">
                  <c:v>3.35</c:v>
                </c:pt>
                <c:pt idx="208">
                  <c:v>3.35</c:v>
                </c:pt>
                <c:pt idx="209">
                  <c:v>20</c:v>
                </c:pt>
                <c:pt idx="210">
                  <c:v>4</c:v>
                </c:pt>
                <c:pt idx="211">
                  <c:v>18</c:v>
                </c:pt>
                <c:pt idx="212">
                  <c:v>4.5</c:v>
                </c:pt>
                <c:pt idx="213">
                  <c:v>7.81</c:v>
                </c:pt>
                <c:pt idx="214">
                  <c:v>1.75</c:v>
                </c:pt>
                <c:pt idx="215">
                  <c:v>5.2</c:v>
                </c:pt>
                <c:pt idx="216">
                  <c:v>8.75</c:v>
                </c:pt>
                <c:pt idx="217">
                  <c:v>5</c:v>
                </c:pt>
                <c:pt idx="218">
                  <c:v>3.75</c:v>
                </c:pt>
                <c:pt idx="219">
                  <c:v>5.95</c:v>
                </c:pt>
                <c:pt idx="220">
                  <c:v>4</c:v>
                </c:pt>
                <c:pt idx="221">
                  <c:v>5</c:v>
                </c:pt>
                <c:pt idx="222">
                  <c:v>4.62</c:v>
                </c:pt>
                <c:pt idx="223">
                  <c:v>5.75</c:v>
                </c:pt>
                <c:pt idx="224">
                  <c:v>24.98</c:v>
                </c:pt>
                <c:pt idx="225">
                  <c:v>15.79</c:v>
                </c:pt>
                <c:pt idx="226">
                  <c:v>15.56</c:v>
                </c:pt>
                <c:pt idx="227">
                  <c:v>3.35</c:v>
                </c:pt>
                <c:pt idx="228">
                  <c:v>18.16</c:v>
                </c:pt>
                <c:pt idx="229">
                  <c:v>8</c:v>
                </c:pt>
                <c:pt idx="230">
                  <c:v>6</c:v>
                </c:pt>
                <c:pt idx="231">
                  <c:v>17.25</c:v>
                </c:pt>
                <c:pt idx="232">
                  <c:v>5.5</c:v>
                </c:pt>
                <c:pt idx="233">
                  <c:v>7.65</c:v>
                </c:pt>
                <c:pt idx="234">
                  <c:v>6.25</c:v>
                </c:pt>
                <c:pt idx="235">
                  <c:v>6.4</c:v>
                </c:pt>
                <c:pt idx="236">
                  <c:v>6.58</c:v>
                </c:pt>
                <c:pt idx="237">
                  <c:v>12.5</c:v>
                </c:pt>
                <c:pt idx="238">
                  <c:v>13.33</c:v>
                </c:pt>
                <c:pt idx="239">
                  <c:v>5.5</c:v>
                </c:pt>
                <c:pt idx="240">
                  <c:v>11.25</c:v>
                </c:pt>
                <c:pt idx="241">
                  <c:v>10.62</c:v>
                </c:pt>
                <c:pt idx="242">
                  <c:v>8</c:v>
                </c:pt>
                <c:pt idx="243">
                  <c:v>10.199999999999999</c:v>
                </c:pt>
                <c:pt idx="244">
                  <c:v>5.79</c:v>
                </c:pt>
                <c:pt idx="245">
                  <c:v>7.3</c:v>
                </c:pt>
                <c:pt idx="246">
                  <c:v>44.5</c:v>
                </c:pt>
                <c:pt idx="247">
                  <c:v>10.5</c:v>
                </c:pt>
                <c:pt idx="248">
                  <c:v>9.36</c:v>
                </c:pt>
                <c:pt idx="249">
                  <c:v>5.2</c:v>
                </c:pt>
                <c:pt idx="250">
                  <c:v>4.25</c:v>
                </c:pt>
                <c:pt idx="251">
                  <c:v>15.95</c:v>
                </c:pt>
                <c:pt idx="252">
                  <c:v>22.5</c:v>
                </c:pt>
                <c:pt idx="253">
                  <c:v>5</c:v>
                </c:pt>
                <c:pt idx="254">
                  <c:v>5.3</c:v>
                </c:pt>
                <c:pt idx="255">
                  <c:v>6.25</c:v>
                </c:pt>
                <c:pt idx="256">
                  <c:v>10</c:v>
                </c:pt>
                <c:pt idx="257">
                  <c:v>5.5</c:v>
                </c:pt>
                <c:pt idx="258">
                  <c:v>6.8</c:v>
                </c:pt>
                <c:pt idx="259">
                  <c:v>3</c:v>
                </c:pt>
                <c:pt idx="260">
                  <c:v>10</c:v>
                </c:pt>
                <c:pt idx="261">
                  <c:v>4.8499999999999996</c:v>
                </c:pt>
                <c:pt idx="262">
                  <c:v>9.42</c:v>
                </c:pt>
                <c:pt idx="263">
                  <c:v>6</c:v>
                </c:pt>
                <c:pt idx="264">
                  <c:v>4.25</c:v>
                </c:pt>
                <c:pt idx="265">
                  <c:v>11.02</c:v>
                </c:pt>
                <c:pt idx="266">
                  <c:v>12.16</c:v>
                </c:pt>
                <c:pt idx="267">
                  <c:v>8.43</c:v>
                </c:pt>
                <c:pt idx="268">
                  <c:v>11.43</c:v>
                </c:pt>
                <c:pt idx="269">
                  <c:v>19.98</c:v>
                </c:pt>
                <c:pt idx="270">
                  <c:v>6.88</c:v>
                </c:pt>
                <c:pt idx="271">
                  <c:v>5.71</c:v>
                </c:pt>
                <c:pt idx="272">
                  <c:v>3.35</c:v>
                </c:pt>
                <c:pt idx="273">
                  <c:v>4.8499999999999996</c:v>
                </c:pt>
                <c:pt idx="274">
                  <c:v>5.75</c:v>
                </c:pt>
                <c:pt idx="275">
                  <c:v>5.4</c:v>
                </c:pt>
                <c:pt idx="276">
                  <c:v>13.16</c:v>
                </c:pt>
                <c:pt idx="277">
                  <c:v>11.32</c:v>
                </c:pt>
                <c:pt idx="278">
                  <c:v>8.75</c:v>
                </c:pt>
                <c:pt idx="279">
                  <c:v>12.22</c:v>
                </c:pt>
                <c:pt idx="280">
                  <c:v>5.25</c:v>
                </c:pt>
                <c:pt idx="281">
                  <c:v>5.56</c:v>
                </c:pt>
                <c:pt idx="282">
                  <c:v>4.59</c:v>
                </c:pt>
                <c:pt idx="283">
                  <c:v>7.5</c:v>
                </c:pt>
                <c:pt idx="284">
                  <c:v>12</c:v>
                </c:pt>
                <c:pt idx="285">
                  <c:v>16</c:v>
                </c:pt>
                <c:pt idx="286">
                  <c:v>3.35</c:v>
                </c:pt>
                <c:pt idx="287">
                  <c:v>4.45</c:v>
                </c:pt>
                <c:pt idx="288">
                  <c:v>4.25</c:v>
                </c:pt>
                <c:pt idx="289">
                  <c:v>13.1</c:v>
                </c:pt>
                <c:pt idx="290">
                  <c:v>7</c:v>
                </c:pt>
                <c:pt idx="291">
                  <c:v>5.75</c:v>
                </c:pt>
                <c:pt idx="292">
                  <c:v>6.5</c:v>
                </c:pt>
                <c:pt idx="293">
                  <c:v>7.61</c:v>
                </c:pt>
                <c:pt idx="294">
                  <c:v>20.5</c:v>
                </c:pt>
                <c:pt idx="295">
                  <c:v>6.25</c:v>
                </c:pt>
                <c:pt idx="296">
                  <c:v>3.84</c:v>
                </c:pt>
                <c:pt idx="297">
                  <c:v>16.649999999999999</c:v>
                </c:pt>
                <c:pt idx="298">
                  <c:v>11.25</c:v>
                </c:pt>
                <c:pt idx="299">
                  <c:v>5.65</c:v>
                </c:pt>
                <c:pt idx="300">
                  <c:v>6.5</c:v>
                </c:pt>
                <c:pt idx="301">
                  <c:v>7.75</c:v>
                </c:pt>
                <c:pt idx="302">
                  <c:v>6.93</c:v>
                </c:pt>
                <c:pt idx="303">
                  <c:v>15</c:v>
                </c:pt>
                <c:pt idx="304">
                  <c:v>7</c:v>
                </c:pt>
                <c:pt idx="305">
                  <c:v>3.35</c:v>
                </c:pt>
                <c:pt idx="306">
                  <c:v>6.5</c:v>
                </c:pt>
                <c:pt idx="307">
                  <c:v>6.25</c:v>
                </c:pt>
                <c:pt idx="308">
                  <c:v>5</c:v>
                </c:pt>
                <c:pt idx="309">
                  <c:v>3.45</c:v>
                </c:pt>
                <c:pt idx="310">
                  <c:v>8.8000000000000007</c:v>
                </c:pt>
                <c:pt idx="311">
                  <c:v>10</c:v>
                </c:pt>
                <c:pt idx="312">
                  <c:v>4</c:v>
                </c:pt>
                <c:pt idx="313">
                  <c:v>9.5</c:v>
                </c:pt>
                <c:pt idx="314">
                  <c:v>10.43</c:v>
                </c:pt>
                <c:pt idx="315">
                  <c:v>5.21</c:v>
                </c:pt>
                <c:pt idx="316">
                  <c:v>7.5</c:v>
                </c:pt>
                <c:pt idx="317">
                  <c:v>7</c:v>
                </c:pt>
                <c:pt idx="318">
                  <c:v>10.78</c:v>
                </c:pt>
                <c:pt idx="319">
                  <c:v>8.9</c:v>
                </c:pt>
                <c:pt idx="320">
                  <c:v>3.75</c:v>
                </c:pt>
                <c:pt idx="321">
                  <c:v>3.75</c:v>
                </c:pt>
                <c:pt idx="322">
                  <c:v>9.4499999999999993</c:v>
                </c:pt>
                <c:pt idx="323">
                  <c:v>15</c:v>
                </c:pt>
                <c:pt idx="324">
                  <c:v>3.6</c:v>
                </c:pt>
                <c:pt idx="325">
                  <c:v>12</c:v>
                </c:pt>
                <c:pt idx="326">
                  <c:v>10.62</c:v>
                </c:pt>
                <c:pt idx="327">
                  <c:v>14</c:v>
                </c:pt>
                <c:pt idx="328">
                  <c:v>5</c:v>
                </c:pt>
                <c:pt idx="329">
                  <c:v>11.5</c:v>
                </c:pt>
                <c:pt idx="330">
                  <c:v>13.71</c:v>
                </c:pt>
                <c:pt idx="331">
                  <c:v>10.62</c:v>
                </c:pt>
                <c:pt idx="332">
                  <c:v>7.45</c:v>
                </c:pt>
                <c:pt idx="333">
                  <c:v>6.75</c:v>
                </c:pt>
                <c:pt idx="334">
                  <c:v>5.87</c:v>
                </c:pt>
                <c:pt idx="335">
                  <c:v>3.43</c:v>
                </c:pt>
                <c:pt idx="336">
                  <c:v>4.3499999999999996</c:v>
                </c:pt>
                <c:pt idx="337">
                  <c:v>13</c:v>
                </c:pt>
                <c:pt idx="338">
                  <c:v>3.51</c:v>
                </c:pt>
                <c:pt idx="339">
                  <c:v>4.3</c:v>
                </c:pt>
                <c:pt idx="340">
                  <c:v>5.85</c:v>
                </c:pt>
                <c:pt idx="341">
                  <c:v>6</c:v>
                </c:pt>
                <c:pt idx="342">
                  <c:v>11</c:v>
                </c:pt>
                <c:pt idx="343">
                  <c:v>21.25</c:v>
                </c:pt>
                <c:pt idx="344">
                  <c:v>14.53</c:v>
                </c:pt>
                <c:pt idx="345">
                  <c:v>6.85</c:v>
                </c:pt>
                <c:pt idx="346">
                  <c:v>10</c:v>
                </c:pt>
                <c:pt idx="347">
                  <c:v>24.98</c:v>
                </c:pt>
                <c:pt idx="348">
                  <c:v>3.75</c:v>
                </c:pt>
                <c:pt idx="349">
                  <c:v>6.5</c:v>
                </c:pt>
                <c:pt idx="350">
                  <c:v>5</c:v>
                </c:pt>
                <c:pt idx="351">
                  <c:v>4.55</c:v>
                </c:pt>
                <c:pt idx="352">
                  <c:v>6.5</c:v>
                </c:pt>
                <c:pt idx="353">
                  <c:v>10.58</c:v>
                </c:pt>
                <c:pt idx="354">
                  <c:v>9.56</c:v>
                </c:pt>
                <c:pt idx="355">
                  <c:v>12</c:v>
                </c:pt>
                <c:pt idx="356">
                  <c:v>8.5</c:v>
                </c:pt>
                <c:pt idx="357">
                  <c:v>4.0999999999999996</c:v>
                </c:pt>
                <c:pt idx="358">
                  <c:v>4.5</c:v>
                </c:pt>
                <c:pt idx="359">
                  <c:v>11.5</c:v>
                </c:pt>
                <c:pt idx="360">
                  <c:v>8.9</c:v>
                </c:pt>
                <c:pt idx="361">
                  <c:v>14.21</c:v>
                </c:pt>
                <c:pt idx="362">
                  <c:v>13.65</c:v>
                </c:pt>
                <c:pt idx="363">
                  <c:v>22.2</c:v>
                </c:pt>
                <c:pt idx="364">
                  <c:v>15</c:v>
                </c:pt>
                <c:pt idx="365">
                  <c:v>8.06</c:v>
                </c:pt>
                <c:pt idx="366">
                  <c:v>6.75</c:v>
                </c:pt>
                <c:pt idx="367">
                  <c:v>4.5</c:v>
                </c:pt>
                <c:pt idx="368">
                  <c:v>7</c:v>
                </c:pt>
                <c:pt idx="369">
                  <c:v>7.5</c:v>
                </c:pt>
                <c:pt idx="370">
                  <c:v>7.5</c:v>
                </c:pt>
                <c:pt idx="371">
                  <c:v>8.5</c:v>
                </c:pt>
                <c:pt idx="372">
                  <c:v>8</c:v>
                </c:pt>
                <c:pt idx="373">
                  <c:v>3.5</c:v>
                </c:pt>
                <c:pt idx="374">
                  <c:v>12.5</c:v>
                </c:pt>
                <c:pt idx="375">
                  <c:v>6</c:v>
                </c:pt>
                <c:pt idx="376">
                  <c:v>5.25</c:v>
                </c:pt>
                <c:pt idx="377">
                  <c:v>5</c:v>
                </c:pt>
                <c:pt idx="378">
                  <c:v>3.5</c:v>
                </c:pt>
                <c:pt idx="379">
                  <c:v>11</c:v>
                </c:pt>
                <c:pt idx="380">
                  <c:v>7.5</c:v>
                </c:pt>
                <c:pt idx="381">
                  <c:v>8.5</c:v>
                </c:pt>
                <c:pt idx="382">
                  <c:v>12.5</c:v>
                </c:pt>
                <c:pt idx="383">
                  <c:v>10.75</c:v>
                </c:pt>
                <c:pt idx="384">
                  <c:v>12.5</c:v>
                </c:pt>
                <c:pt idx="385">
                  <c:v>7.8</c:v>
                </c:pt>
                <c:pt idx="386">
                  <c:v>12</c:v>
                </c:pt>
                <c:pt idx="387">
                  <c:v>3.35</c:v>
                </c:pt>
                <c:pt idx="388">
                  <c:v>19.88</c:v>
                </c:pt>
                <c:pt idx="389">
                  <c:v>6</c:v>
                </c:pt>
                <c:pt idx="390">
                  <c:v>4.22</c:v>
                </c:pt>
                <c:pt idx="391">
                  <c:v>3.5</c:v>
                </c:pt>
                <c:pt idx="392">
                  <c:v>12</c:v>
                </c:pt>
                <c:pt idx="393">
                  <c:v>3.35</c:v>
                </c:pt>
                <c:pt idx="394">
                  <c:v>9</c:v>
                </c:pt>
                <c:pt idx="395">
                  <c:v>3.98</c:v>
                </c:pt>
                <c:pt idx="396">
                  <c:v>5</c:v>
                </c:pt>
                <c:pt idx="397">
                  <c:v>12.67</c:v>
                </c:pt>
                <c:pt idx="398">
                  <c:v>17.25</c:v>
                </c:pt>
                <c:pt idx="399">
                  <c:v>9.5</c:v>
                </c:pt>
                <c:pt idx="400">
                  <c:v>14</c:v>
                </c:pt>
                <c:pt idx="401">
                  <c:v>8.5</c:v>
                </c:pt>
                <c:pt idx="402">
                  <c:v>4.25</c:v>
                </c:pt>
                <c:pt idx="403">
                  <c:v>5.8</c:v>
                </c:pt>
                <c:pt idx="404">
                  <c:v>11.25</c:v>
                </c:pt>
                <c:pt idx="405">
                  <c:v>12</c:v>
                </c:pt>
                <c:pt idx="406">
                  <c:v>11.25</c:v>
                </c:pt>
                <c:pt idx="407">
                  <c:v>7.5</c:v>
                </c:pt>
                <c:pt idx="408">
                  <c:v>8.1999999999999993</c:v>
                </c:pt>
                <c:pt idx="409">
                  <c:v>4.8499999999999996</c:v>
                </c:pt>
                <c:pt idx="410">
                  <c:v>4.75</c:v>
                </c:pt>
                <c:pt idx="411">
                  <c:v>5.5</c:v>
                </c:pt>
                <c:pt idx="412">
                  <c:v>9.5</c:v>
                </c:pt>
                <c:pt idx="413">
                  <c:v>9.6</c:v>
                </c:pt>
                <c:pt idx="414">
                  <c:v>4.55</c:v>
                </c:pt>
                <c:pt idx="415">
                  <c:v>15.73</c:v>
                </c:pt>
                <c:pt idx="416">
                  <c:v>9.86</c:v>
                </c:pt>
                <c:pt idx="417">
                  <c:v>10</c:v>
                </c:pt>
                <c:pt idx="418">
                  <c:v>5.8</c:v>
                </c:pt>
                <c:pt idx="419">
                  <c:v>7.53</c:v>
                </c:pt>
                <c:pt idx="420">
                  <c:v>9.75</c:v>
                </c:pt>
                <c:pt idx="421">
                  <c:v>13</c:v>
                </c:pt>
                <c:pt idx="422">
                  <c:v>10.28</c:v>
                </c:pt>
                <c:pt idx="423">
                  <c:v>13.45</c:v>
                </c:pt>
                <c:pt idx="424">
                  <c:v>12.57</c:v>
                </c:pt>
                <c:pt idx="425">
                  <c:v>8.6300000000000008</c:v>
                </c:pt>
                <c:pt idx="426">
                  <c:v>13.26</c:v>
                </c:pt>
                <c:pt idx="427">
                  <c:v>6.85</c:v>
                </c:pt>
                <c:pt idx="428">
                  <c:v>12.47</c:v>
                </c:pt>
                <c:pt idx="429">
                  <c:v>7.14</c:v>
                </c:pt>
                <c:pt idx="430">
                  <c:v>12.5</c:v>
                </c:pt>
                <c:pt idx="431">
                  <c:v>10</c:v>
                </c:pt>
                <c:pt idx="432">
                  <c:v>10</c:v>
                </c:pt>
                <c:pt idx="433">
                  <c:v>8.75</c:v>
                </c:pt>
                <c:pt idx="434">
                  <c:v>9.3699999999999992</c:v>
                </c:pt>
                <c:pt idx="435">
                  <c:v>11.11</c:v>
                </c:pt>
                <c:pt idx="436">
                  <c:v>5.0999999999999996</c:v>
                </c:pt>
                <c:pt idx="437">
                  <c:v>7.5</c:v>
                </c:pt>
                <c:pt idx="438">
                  <c:v>3.4</c:v>
                </c:pt>
                <c:pt idx="439">
                  <c:v>4.5</c:v>
                </c:pt>
                <c:pt idx="440">
                  <c:v>6.25</c:v>
                </c:pt>
                <c:pt idx="441">
                  <c:v>20.55</c:v>
                </c:pt>
                <c:pt idx="442">
                  <c:v>8.4</c:v>
                </c:pt>
                <c:pt idx="443">
                  <c:v>8</c:v>
                </c:pt>
                <c:pt idx="444">
                  <c:v>8.5</c:v>
                </c:pt>
                <c:pt idx="445">
                  <c:v>3.75</c:v>
                </c:pt>
                <c:pt idx="446">
                  <c:v>9</c:v>
                </c:pt>
                <c:pt idx="447">
                  <c:v>12.05</c:v>
                </c:pt>
                <c:pt idx="448">
                  <c:v>4.5</c:v>
                </c:pt>
                <c:pt idx="449">
                  <c:v>4.8</c:v>
                </c:pt>
                <c:pt idx="450">
                  <c:v>6.5</c:v>
                </c:pt>
                <c:pt idx="451">
                  <c:v>7.69</c:v>
                </c:pt>
                <c:pt idx="452">
                  <c:v>9.33</c:v>
                </c:pt>
                <c:pt idx="453">
                  <c:v>5</c:v>
                </c:pt>
                <c:pt idx="454">
                  <c:v>6.1</c:v>
                </c:pt>
                <c:pt idx="455">
                  <c:v>10.67</c:v>
                </c:pt>
                <c:pt idx="456">
                  <c:v>3.5</c:v>
                </c:pt>
                <c:pt idx="457">
                  <c:v>10</c:v>
                </c:pt>
                <c:pt idx="458">
                  <c:v>9</c:v>
                </c:pt>
                <c:pt idx="459">
                  <c:v>7.5</c:v>
                </c:pt>
                <c:pt idx="460">
                  <c:v>5.71</c:v>
                </c:pt>
                <c:pt idx="461">
                  <c:v>8.5</c:v>
                </c:pt>
                <c:pt idx="462">
                  <c:v>4</c:v>
                </c:pt>
                <c:pt idx="463">
                  <c:v>5.75</c:v>
                </c:pt>
                <c:pt idx="464">
                  <c:v>5.25</c:v>
                </c:pt>
                <c:pt idx="465">
                  <c:v>3.5</c:v>
                </c:pt>
                <c:pt idx="466">
                  <c:v>4.5</c:v>
                </c:pt>
                <c:pt idx="467">
                  <c:v>5.5</c:v>
                </c:pt>
                <c:pt idx="468">
                  <c:v>6.25</c:v>
                </c:pt>
                <c:pt idx="469">
                  <c:v>8.89</c:v>
                </c:pt>
                <c:pt idx="470">
                  <c:v>5.25</c:v>
                </c:pt>
                <c:pt idx="471">
                  <c:v>10.25</c:v>
                </c:pt>
                <c:pt idx="472">
                  <c:v>6.25</c:v>
                </c:pt>
                <c:pt idx="473">
                  <c:v>4.3499999999999996</c:v>
                </c:pt>
                <c:pt idx="474">
                  <c:v>17.86</c:v>
                </c:pt>
                <c:pt idx="475">
                  <c:v>7.5</c:v>
                </c:pt>
                <c:pt idx="476">
                  <c:v>6.25</c:v>
                </c:pt>
                <c:pt idx="477">
                  <c:v>4.5</c:v>
                </c:pt>
                <c:pt idx="478">
                  <c:v>6.4</c:v>
                </c:pt>
                <c:pt idx="479">
                  <c:v>4.84</c:v>
                </c:pt>
                <c:pt idx="480">
                  <c:v>4.1500000000000004</c:v>
                </c:pt>
                <c:pt idx="481">
                  <c:v>5.13</c:v>
                </c:pt>
                <c:pt idx="482">
                  <c:v>5.26</c:v>
                </c:pt>
                <c:pt idx="483">
                  <c:v>7.78</c:v>
                </c:pt>
                <c:pt idx="484">
                  <c:v>13.07</c:v>
                </c:pt>
                <c:pt idx="485">
                  <c:v>8</c:v>
                </c:pt>
                <c:pt idx="486">
                  <c:v>7.67</c:v>
                </c:pt>
                <c:pt idx="487">
                  <c:v>7.5</c:v>
                </c:pt>
                <c:pt idx="488">
                  <c:v>2.85</c:v>
                </c:pt>
                <c:pt idx="489">
                  <c:v>6.36</c:v>
                </c:pt>
                <c:pt idx="490">
                  <c:v>3.5</c:v>
                </c:pt>
                <c:pt idx="491">
                  <c:v>11.35</c:v>
                </c:pt>
                <c:pt idx="492">
                  <c:v>5.5</c:v>
                </c:pt>
                <c:pt idx="493">
                  <c:v>9.15</c:v>
                </c:pt>
                <c:pt idx="494">
                  <c:v>7.96</c:v>
                </c:pt>
                <c:pt idx="495">
                  <c:v>5.65</c:v>
                </c:pt>
                <c:pt idx="496">
                  <c:v>13.45</c:v>
                </c:pt>
                <c:pt idx="497">
                  <c:v>3.65</c:v>
                </c:pt>
                <c:pt idx="498">
                  <c:v>6.25</c:v>
                </c:pt>
                <c:pt idx="499">
                  <c:v>5.15</c:v>
                </c:pt>
                <c:pt idx="500">
                  <c:v>26.29</c:v>
                </c:pt>
                <c:pt idx="501">
                  <c:v>2.0099999999999998</c:v>
                </c:pt>
                <c:pt idx="502">
                  <c:v>5</c:v>
                </c:pt>
                <c:pt idx="503">
                  <c:v>8.75</c:v>
                </c:pt>
                <c:pt idx="504">
                  <c:v>12.5</c:v>
                </c:pt>
                <c:pt idx="505">
                  <c:v>4</c:v>
                </c:pt>
                <c:pt idx="506">
                  <c:v>4.5</c:v>
                </c:pt>
                <c:pt idx="507">
                  <c:v>6.5</c:v>
                </c:pt>
                <c:pt idx="508">
                  <c:v>5.5</c:v>
                </c:pt>
                <c:pt idx="509">
                  <c:v>6.88</c:v>
                </c:pt>
                <c:pt idx="510">
                  <c:v>6.15</c:v>
                </c:pt>
                <c:pt idx="511">
                  <c:v>7.78</c:v>
                </c:pt>
                <c:pt idx="512">
                  <c:v>12.5</c:v>
                </c:pt>
                <c:pt idx="513">
                  <c:v>8.85</c:v>
                </c:pt>
                <c:pt idx="514">
                  <c:v>4.3499999999999996</c:v>
                </c:pt>
                <c:pt idx="515">
                  <c:v>11.36</c:v>
                </c:pt>
                <c:pt idx="516">
                  <c:v>8.93</c:v>
                </c:pt>
                <c:pt idx="517">
                  <c:v>3.5</c:v>
                </c:pt>
                <c:pt idx="518">
                  <c:v>26</c:v>
                </c:pt>
                <c:pt idx="519">
                  <c:v>8</c:v>
                </c:pt>
                <c:pt idx="520">
                  <c:v>16</c:v>
                </c:pt>
                <c:pt idx="521">
                  <c:v>5.35</c:v>
                </c:pt>
                <c:pt idx="522">
                  <c:v>23.25</c:v>
                </c:pt>
                <c:pt idx="523">
                  <c:v>8.6300000000000008</c:v>
                </c:pt>
                <c:pt idx="524">
                  <c:v>18.5</c:v>
                </c:pt>
                <c:pt idx="525">
                  <c:v>22.2</c:v>
                </c:pt>
                <c:pt idx="526">
                  <c:v>16.260000000000002</c:v>
                </c:pt>
                <c:pt idx="527">
                  <c:v>19.47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0-1741-95F0-FEF2D9EC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44448"/>
        <c:axId val="661951520"/>
      </c:scatterChart>
      <c:valAx>
        <c:axId val="6600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1520"/>
        <c:crosses val="autoZero"/>
        <c:crossBetween val="midCat"/>
      </c:valAx>
      <c:valAx>
        <c:axId val="6619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631372</xdr:colOff>
      <xdr:row>2</xdr:row>
      <xdr:rowOff>50800</xdr:rowOff>
    </xdr:from>
    <xdr:to>
      <xdr:col>24</xdr:col>
      <xdr:colOff>593272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241F3-AB13-394B-9E34-0805FE9D2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49"/>
  <sheetViews>
    <sheetView tabSelected="1" zoomScale="70" zoomScaleNormal="70" workbookViewId="0">
      <selection activeCell="C547" sqref="C547"/>
    </sheetView>
  </sheetViews>
  <sheetFormatPr baseColWidth="10" defaultRowHeight="16" x14ac:dyDescent="0.2"/>
  <cols>
    <col min="1" max="1" width="10.83203125" style="1"/>
    <col min="2" max="2" width="15.6640625" style="2" customWidth="1"/>
    <col min="3" max="3" width="15.33203125" style="2" bestFit="1" customWidth="1"/>
    <col min="4" max="4" width="10.83203125" style="1"/>
    <col min="5" max="5" width="15.83203125" style="1" customWidth="1"/>
    <col min="6" max="6" width="21.33203125" style="1" customWidth="1"/>
    <col min="7" max="7" width="10.83203125" style="1"/>
    <col min="8" max="8" width="13.1640625" style="1" bestFit="1" customWidth="1"/>
    <col min="9" max="9" width="17" style="1" bestFit="1" customWidth="1"/>
    <col min="10" max="16384" width="10.83203125" style="1"/>
  </cols>
  <sheetData>
    <row r="2" spans="1:13" ht="24" x14ac:dyDescent="0.3">
      <c r="B2" s="19" t="s">
        <v>7</v>
      </c>
      <c r="C2" s="19"/>
      <c r="E2" s="19" t="s">
        <v>6</v>
      </c>
      <c r="F2" s="19"/>
      <c r="H2" s="19" t="s">
        <v>8</v>
      </c>
      <c r="I2" s="19"/>
      <c r="J2" s="15"/>
      <c r="L2" s="19" t="s">
        <v>13</v>
      </c>
      <c r="M2" s="19"/>
    </row>
    <row r="4" spans="1:13" ht="32" customHeight="1" x14ac:dyDescent="0.2">
      <c r="A4" s="27" t="s">
        <v>25</v>
      </c>
      <c r="B4" s="5" t="s">
        <v>0</v>
      </c>
      <c r="C4" s="9" t="s">
        <v>1</v>
      </c>
      <c r="E4" s="12" t="s">
        <v>10</v>
      </c>
      <c r="F4" s="13" t="s">
        <v>9</v>
      </c>
      <c r="H4" s="12" t="s">
        <v>3</v>
      </c>
      <c r="I4" s="16" t="s">
        <v>4</v>
      </c>
      <c r="J4" s="13" t="s">
        <v>5</v>
      </c>
      <c r="L4" s="12" t="s">
        <v>14</v>
      </c>
      <c r="M4" s="13" t="s">
        <v>15</v>
      </c>
    </row>
    <row r="5" spans="1:13" x14ac:dyDescent="0.2">
      <c r="A5" s="28">
        <v>1</v>
      </c>
      <c r="B5" s="3">
        <v>10</v>
      </c>
      <c r="C5" s="4">
        <v>9</v>
      </c>
      <c r="E5" s="10">
        <f t="shared" ref="E5:E68" si="0">(B5-$B$533)^2</f>
        <v>9.5303173783287463</v>
      </c>
      <c r="F5" s="11">
        <f>(C5-$C$533)^2</f>
        <v>2.2598499196509986E-3</v>
      </c>
      <c r="H5" s="10">
        <f t="shared" ref="H5:H68" si="1">+B5-$B$533</f>
        <v>-3.0871212121212128</v>
      </c>
      <c r="I5" s="14">
        <f t="shared" ref="I5:I68" si="2">+C5-$C$533</f>
        <v>-4.7537878787878185E-2</v>
      </c>
      <c r="J5" s="11">
        <f>+H5*I5</f>
        <v>0.14675519398530579</v>
      </c>
      <c r="L5" s="17">
        <f>+C5-($C$544+$C$543*B5)</f>
        <v>2.4652137732509676</v>
      </c>
      <c r="M5" s="18">
        <f>+L5^2</f>
        <v>6.0772789478262732</v>
      </c>
    </row>
    <row r="6" spans="1:13" x14ac:dyDescent="0.2">
      <c r="A6" s="28">
        <v>2</v>
      </c>
      <c r="B6" s="3">
        <v>12</v>
      </c>
      <c r="C6" s="4">
        <v>5.5</v>
      </c>
      <c r="E6" s="10">
        <f t="shared" si="0"/>
        <v>1.181832529843895</v>
      </c>
      <c r="F6" s="11">
        <f t="shared" ref="F6:F69" si="3">(C6-$C$533)^2</f>
        <v>12.585025001434799</v>
      </c>
      <c r="H6" s="10">
        <f t="shared" si="1"/>
        <v>-1.0871212121212128</v>
      </c>
      <c r="I6" s="14">
        <f t="shared" si="2"/>
        <v>-3.5475378787878782</v>
      </c>
      <c r="J6" s="11">
        <f t="shared" ref="J6:J69" si="4">+H6*I6</f>
        <v>3.8566036788337943</v>
      </c>
      <c r="L6" s="10">
        <f t="shared" ref="L6:L69" si="5">+C6-($C$544+$C$543*B6)</f>
        <v>-2.6626793215668361</v>
      </c>
      <c r="M6" s="11">
        <f t="shared" ref="M6:M69" si="6">+L6^2</f>
        <v>7.0898611694996267</v>
      </c>
    </row>
    <row r="7" spans="1:13" x14ac:dyDescent="0.2">
      <c r="A7" s="28">
        <v>3</v>
      </c>
      <c r="B7" s="3">
        <v>12</v>
      </c>
      <c r="C7" s="4">
        <v>3.8</v>
      </c>
      <c r="E7" s="10">
        <f t="shared" si="0"/>
        <v>1.181832529843895</v>
      </c>
      <c r="F7" s="11">
        <f t="shared" si="3"/>
        <v>27.536653789313586</v>
      </c>
      <c r="H7" s="10">
        <f t="shared" si="1"/>
        <v>-1.0871212121212128</v>
      </c>
      <c r="I7" s="14">
        <f t="shared" si="2"/>
        <v>-5.2475378787878784</v>
      </c>
      <c r="J7" s="11">
        <f t="shared" si="4"/>
        <v>5.7047097394398563</v>
      </c>
      <c r="L7" s="10">
        <f t="shared" si="5"/>
        <v>-4.3626793215668362</v>
      </c>
      <c r="M7" s="11">
        <f t="shared" si="6"/>
        <v>19.032970862826872</v>
      </c>
    </row>
    <row r="8" spans="1:13" x14ac:dyDescent="0.2">
      <c r="A8" s="28">
        <v>4</v>
      </c>
      <c r="B8" s="3">
        <v>12</v>
      </c>
      <c r="C8" s="4">
        <v>10.5</v>
      </c>
      <c r="E8" s="10">
        <f t="shared" si="0"/>
        <v>1.181832529843895</v>
      </c>
      <c r="F8" s="11">
        <f t="shared" si="3"/>
        <v>2.1096462135560166</v>
      </c>
      <c r="H8" s="10">
        <f t="shared" si="1"/>
        <v>-1.0871212121212128</v>
      </c>
      <c r="I8" s="14">
        <f t="shared" si="2"/>
        <v>1.4524621212121218</v>
      </c>
      <c r="J8" s="11">
        <f t="shared" si="4"/>
        <v>-1.5790023817722698</v>
      </c>
      <c r="L8" s="10">
        <f t="shared" si="5"/>
        <v>2.3373206784331639</v>
      </c>
      <c r="M8" s="11">
        <f t="shared" si="6"/>
        <v>5.4630679538312661</v>
      </c>
    </row>
    <row r="9" spans="1:13" x14ac:dyDescent="0.2">
      <c r="A9" s="28">
        <v>5</v>
      </c>
      <c r="B9" s="3">
        <v>12</v>
      </c>
      <c r="C9" s="4">
        <v>15</v>
      </c>
      <c r="E9" s="10">
        <f t="shared" si="0"/>
        <v>1.181832529843895</v>
      </c>
      <c r="F9" s="11">
        <f t="shared" si="3"/>
        <v>35.431805304465115</v>
      </c>
      <c r="H9" s="10">
        <f t="shared" si="1"/>
        <v>-1.0871212121212128</v>
      </c>
      <c r="I9" s="14">
        <f t="shared" si="2"/>
        <v>5.9524621212121218</v>
      </c>
      <c r="J9" s="11">
        <f t="shared" si="4"/>
        <v>-6.4710478363177275</v>
      </c>
      <c r="L9" s="10">
        <f t="shared" si="5"/>
        <v>6.8373206784331639</v>
      </c>
      <c r="M9" s="11">
        <f t="shared" si="6"/>
        <v>46.748954059729741</v>
      </c>
    </row>
    <row r="10" spans="1:13" x14ac:dyDescent="0.2">
      <c r="A10" s="28">
        <v>6</v>
      </c>
      <c r="B10" s="3">
        <v>16</v>
      </c>
      <c r="C10" s="4">
        <v>9</v>
      </c>
      <c r="E10" s="10">
        <f t="shared" si="0"/>
        <v>8.4848628328741924</v>
      </c>
      <c r="F10" s="11">
        <f t="shared" si="3"/>
        <v>2.2598499196509986E-3</v>
      </c>
      <c r="H10" s="10">
        <f t="shared" si="1"/>
        <v>2.9128787878787872</v>
      </c>
      <c r="I10" s="14">
        <f t="shared" si="2"/>
        <v>-4.7537878787878185E-2</v>
      </c>
      <c r="J10" s="11">
        <f t="shared" si="4"/>
        <v>-0.13847207874196332</v>
      </c>
      <c r="L10" s="10">
        <f t="shared" si="5"/>
        <v>-2.4184655112024434</v>
      </c>
      <c r="M10" s="11">
        <f t="shared" si="6"/>
        <v>5.8489754288756952</v>
      </c>
    </row>
    <row r="11" spans="1:13" x14ac:dyDescent="0.2">
      <c r="A11" s="28">
        <v>7</v>
      </c>
      <c r="B11" s="3">
        <v>12</v>
      </c>
      <c r="C11" s="4">
        <v>9.57</v>
      </c>
      <c r="E11" s="10">
        <f t="shared" si="0"/>
        <v>1.181832529843895</v>
      </c>
      <c r="F11" s="11">
        <f t="shared" si="3"/>
        <v>0.27296666810147019</v>
      </c>
      <c r="H11" s="10">
        <f t="shared" si="1"/>
        <v>-1.0871212121212128</v>
      </c>
      <c r="I11" s="14">
        <f t="shared" si="2"/>
        <v>0.5224621212121221</v>
      </c>
      <c r="J11" s="11">
        <f t="shared" si="4"/>
        <v>-0.56797965449954224</v>
      </c>
      <c r="L11" s="10">
        <f t="shared" si="5"/>
        <v>1.4073206784331642</v>
      </c>
      <c r="M11" s="11">
        <f t="shared" si="6"/>
        <v>1.9805514919455816</v>
      </c>
    </row>
    <row r="12" spans="1:13" x14ac:dyDescent="0.2">
      <c r="A12" s="28">
        <v>8</v>
      </c>
      <c r="B12" s="3">
        <v>14</v>
      </c>
      <c r="C12" s="4">
        <v>15</v>
      </c>
      <c r="E12" s="10">
        <f t="shared" si="0"/>
        <v>0.83334768135904369</v>
      </c>
      <c r="F12" s="11">
        <f t="shared" si="3"/>
        <v>35.431805304465115</v>
      </c>
      <c r="H12" s="10">
        <f t="shared" si="1"/>
        <v>0.91287878787878718</v>
      </c>
      <c r="I12" s="14">
        <f t="shared" si="2"/>
        <v>5.9524621212121218</v>
      </c>
      <c r="J12" s="11">
        <f t="shared" si="4"/>
        <v>5.4338764061065161</v>
      </c>
      <c r="L12" s="10">
        <f t="shared" si="5"/>
        <v>5.2094275836153603</v>
      </c>
      <c r="M12" s="11">
        <f t="shared" si="6"/>
        <v>27.138135748932573</v>
      </c>
    </row>
    <row r="13" spans="1:13" x14ac:dyDescent="0.2">
      <c r="A13" s="28">
        <v>9</v>
      </c>
      <c r="B13" s="3">
        <v>8</v>
      </c>
      <c r="C13" s="4">
        <v>11</v>
      </c>
      <c r="E13" s="10">
        <f t="shared" si="0"/>
        <v>25.878802226813598</v>
      </c>
      <c r="F13" s="11">
        <f t="shared" si="3"/>
        <v>3.8121083347681384</v>
      </c>
      <c r="H13" s="10">
        <f t="shared" si="1"/>
        <v>-5.0871212121212128</v>
      </c>
      <c r="I13" s="14">
        <f t="shared" si="2"/>
        <v>1.9524621212121218</v>
      </c>
      <c r="J13" s="11">
        <f t="shared" si="4"/>
        <v>-9.9324114726813626</v>
      </c>
      <c r="L13" s="10">
        <f t="shared" si="5"/>
        <v>6.0931068680687712</v>
      </c>
      <c r="M13" s="11">
        <f t="shared" si="6"/>
        <v>37.125951305706828</v>
      </c>
    </row>
    <row r="14" spans="1:13" x14ac:dyDescent="0.2">
      <c r="A14" s="28">
        <v>10</v>
      </c>
      <c r="B14" s="3">
        <v>12</v>
      </c>
      <c r="C14" s="4">
        <v>5</v>
      </c>
      <c r="E14" s="10">
        <f t="shared" si="0"/>
        <v>1.181832529843895</v>
      </c>
      <c r="F14" s="11">
        <f t="shared" si="3"/>
        <v>16.382562880222675</v>
      </c>
      <c r="H14" s="10">
        <f t="shared" si="1"/>
        <v>-1.0871212121212128</v>
      </c>
      <c r="I14" s="14">
        <f t="shared" si="2"/>
        <v>-4.0475378787878782</v>
      </c>
      <c r="J14" s="11">
        <f t="shared" si="4"/>
        <v>4.4001642848944007</v>
      </c>
      <c r="L14" s="10">
        <f t="shared" si="5"/>
        <v>-3.1626793215668361</v>
      </c>
      <c r="M14" s="11">
        <f t="shared" si="6"/>
        <v>10.002540491066462</v>
      </c>
    </row>
    <row r="15" spans="1:13" x14ac:dyDescent="0.2">
      <c r="A15" s="28">
        <v>11</v>
      </c>
      <c r="B15" s="3">
        <v>17</v>
      </c>
      <c r="C15" s="4">
        <v>24.98</v>
      </c>
      <c r="E15" s="10">
        <f t="shared" si="0"/>
        <v>15.310620408631767</v>
      </c>
      <c r="F15" s="11">
        <f t="shared" si="3"/>
        <v>253.84334924385908</v>
      </c>
      <c r="H15" s="10">
        <f t="shared" si="1"/>
        <v>3.9128787878787872</v>
      </c>
      <c r="I15" s="14">
        <f t="shared" si="2"/>
        <v>15.932462121212122</v>
      </c>
      <c r="J15" s="11">
        <f t="shared" si="4"/>
        <v>62.341793072773179</v>
      </c>
      <c r="L15" s="10">
        <f t="shared" si="5"/>
        <v>12.747587941388655</v>
      </c>
      <c r="M15" s="11">
        <f t="shared" si="6"/>
        <v>162.50099832343744</v>
      </c>
    </row>
    <row r="16" spans="1:13" x14ac:dyDescent="0.2">
      <c r="A16" s="28">
        <v>12</v>
      </c>
      <c r="B16" s="3">
        <v>17</v>
      </c>
      <c r="C16" s="4">
        <v>20.399999999999999</v>
      </c>
      <c r="E16" s="10">
        <f t="shared" si="0"/>
        <v>15.310620408631767</v>
      </c>
      <c r="F16" s="11">
        <f t="shared" si="3"/>
        <v>128.87839621355599</v>
      </c>
      <c r="H16" s="10">
        <f t="shared" si="1"/>
        <v>3.9128787878787872</v>
      </c>
      <c r="I16" s="14">
        <f t="shared" si="2"/>
        <v>11.35246212121212</v>
      </c>
      <c r="J16" s="11">
        <f t="shared" si="4"/>
        <v>44.420808224288329</v>
      </c>
      <c r="L16" s="10">
        <f t="shared" si="5"/>
        <v>8.1675879413886534</v>
      </c>
      <c r="M16" s="11">
        <f t="shared" si="6"/>
        <v>66.709492780317348</v>
      </c>
    </row>
    <row r="17" spans="1:13" x14ac:dyDescent="0.2">
      <c r="A17" s="28">
        <v>13</v>
      </c>
      <c r="B17" s="3">
        <v>14</v>
      </c>
      <c r="C17" s="4">
        <v>25</v>
      </c>
      <c r="E17" s="10">
        <f t="shared" si="0"/>
        <v>0.83334768135904369</v>
      </c>
      <c r="F17" s="11">
        <f t="shared" si="3"/>
        <v>254.48104772870755</v>
      </c>
      <c r="H17" s="10">
        <f t="shared" si="1"/>
        <v>0.91287878787878718</v>
      </c>
      <c r="I17" s="14">
        <f t="shared" si="2"/>
        <v>15.952462121212122</v>
      </c>
      <c r="J17" s="11">
        <f t="shared" si="4"/>
        <v>14.562664284894389</v>
      </c>
      <c r="L17" s="10">
        <f t="shared" si="5"/>
        <v>15.20942758361536</v>
      </c>
      <c r="M17" s="11">
        <f t="shared" si="6"/>
        <v>231.32668742123977</v>
      </c>
    </row>
    <row r="18" spans="1:13" x14ac:dyDescent="0.2">
      <c r="A18" s="28">
        <v>14</v>
      </c>
      <c r="B18" s="3">
        <v>14</v>
      </c>
      <c r="C18" s="4">
        <v>13.98</v>
      </c>
      <c r="E18" s="10">
        <f t="shared" si="0"/>
        <v>0.83334768135904369</v>
      </c>
      <c r="F18" s="11">
        <f t="shared" si="3"/>
        <v>24.329182577192388</v>
      </c>
      <c r="H18" s="10">
        <f t="shared" si="1"/>
        <v>0.91287878787878718</v>
      </c>
      <c r="I18" s="14">
        <f t="shared" si="2"/>
        <v>4.9324621212121222</v>
      </c>
      <c r="J18" s="11">
        <f t="shared" si="4"/>
        <v>4.5027400424701538</v>
      </c>
      <c r="L18" s="10">
        <f t="shared" si="5"/>
        <v>4.1894275836153607</v>
      </c>
      <c r="M18" s="11">
        <f t="shared" si="6"/>
        <v>17.551303478357241</v>
      </c>
    </row>
    <row r="19" spans="1:13" x14ac:dyDescent="0.2">
      <c r="A19" s="28">
        <v>15</v>
      </c>
      <c r="B19" s="3">
        <v>12</v>
      </c>
      <c r="C19" s="4">
        <v>3.5</v>
      </c>
      <c r="E19" s="10">
        <f t="shared" si="0"/>
        <v>1.181832529843895</v>
      </c>
      <c r="F19" s="11">
        <f t="shared" si="3"/>
        <v>30.77517651658631</v>
      </c>
      <c r="H19" s="10">
        <f t="shared" si="1"/>
        <v>-1.0871212121212128</v>
      </c>
      <c r="I19" s="14">
        <f t="shared" si="2"/>
        <v>-5.5475378787878782</v>
      </c>
      <c r="J19" s="11">
        <f t="shared" si="4"/>
        <v>6.0308461030762199</v>
      </c>
      <c r="L19" s="10">
        <f t="shared" si="5"/>
        <v>-4.6626793215668361</v>
      </c>
      <c r="M19" s="11">
        <f t="shared" si="6"/>
        <v>21.740578455766972</v>
      </c>
    </row>
    <row r="20" spans="1:13" x14ac:dyDescent="0.2">
      <c r="A20" s="28">
        <v>16</v>
      </c>
      <c r="B20" s="3">
        <v>14</v>
      </c>
      <c r="C20" s="4">
        <v>5</v>
      </c>
      <c r="E20" s="10">
        <f t="shared" si="0"/>
        <v>0.83334768135904369</v>
      </c>
      <c r="F20" s="11">
        <f t="shared" si="3"/>
        <v>16.382562880222675</v>
      </c>
      <c r="H20" s="10">
        <f t="shared" si="1"/>
        <v>0.91287878787878718</v>
      </c>
      <c r="I20" s="14">
        <f t="shared" si="2"/>
        <v>-4.0475378787878782</v>
      </c>
      <c r="J20" s="11">
        <f t="shared" si="4"/>
        <v>-3.6949114726813557</v>
      </c>
      <c r="L20" s="10">
        <f t="shared" si="5"/>
        <v>-4.7905724163846397</v>
      </c>
      <c r="M20" s="11">
        <f t="shared" si="6"/>
        <v>22.949584076625367</v>
      </c>
    </row>
    <row r="21" spans="1:13" x14ac:dyDescent="0.2">
      <c r="A21" s="28">
        <v>17</v>
      </c>
      <c r="B21" s="3">
        <v>16</v>
      </c>
      <c r="C21" s="4">
        <v>10</v>
      </c>
      <c r="E21" s="10">
        <f t="shared" si="0"/>
        <v>8.4848628328741924</v>
      </c>
      <c r="F21" s="11">
        <f t="shared" si="3"/>
        <v>0.90718409234389463</v>
      </c>
      <c r="H21" s="10">
        <f t="shared" si="1"/>
        <v>2.9128787878787872</v>
      </c>
      <c r="I21" s="14">
        <f t="shared" si="2"/>
        <v>0.95246212121212182</v>
      </c>
      <c r="J21" s="11">
        <f t="shared" si="4"/>
        <v>2.7744067091368239</v>
      </c>
      <c r="L21" s="10">
        <f t="shared" si="5"/>
        <v>-1.4184655112024434</v>
      </c>
      <c r="M21" s="11">
        <f t="shared" si="6"/>
        <v>2.012044406470809</v>
      </c>
    </row>
    <row r="22" spans="1:13" x14ac:dyDescent="0.2">
      <c r="A22" s="28">
        <v>18</v>
      </c>
      <c r="B22" s="3">
        <v>16</v>
      </c>
      <c r="C22" s="4">
        <v>15</v>
      </c>
      <c r="E22" s="10">
        <f t="shared" si="0"/>
        <v>8.4848628328741924</v>
      </c>
      <c r="F22" s="11">
        <f t="shared" si="3"/>
        <v>35.431805304465115</v>
      </c>
      <c r="H22" s="10">
        <f t="shared" si="1"/>
        <v>2.9128787878787872</v>
      </c>
      <c r="I22" s="14">
        <f t="shared" si="2"/>
        <v>5.9524621212121218</v>
      </c>
      <c r="J22" s="11">
        <f t="shared" si="4"/>
        <v>17.338800648530761</v>
      </c>
      <c r="L22" s="10">
        <f t="shared" si="5"/>
        <v>3.5815344887975566</v>
      </c>
      <c r="M22" s="11">
        <f t="shared" si="6"/>
        <v>12.827389294446375</v>
      </c>
    </row>
    <row r="23" spans="1:13" x14ac:dyDescent="0.2">
      <c r="A23" s="28">
        <v>19</v>
      </c>
      <c r="B23" s="3">
        <v>13</v>
      </c>
      <c r="C23" s="4">
        <v>5.83</v>
      </c>
      <c r="E23" s="10">
        <f t="shared" si="0"/>
        <v>7.5901056014693602E-3</v>
      </c>
      <c r="F23" s="11">
        <f t="shared" si="3"/>
        <v>10.352550001434798</v>
      </c>
      <c r="H23" s="10">
        <f t="shared" si="1"/>
        <v>-8.7121212121212821E-2</v>
      </c>
      <c r="I23" s="14">
        <f t="shared" si="2"/>
        <v>-3.2175378787878781</v>
      </c>
      <c r="J23" s="11">
        <f t="shared" si="4"/>
        <v>0.28031580004591589</v>
      </c>
      <c r="L23" s="10">
        <f t="shared" si="5"/>
        <v>-3.1466258689757378</v>
      </c>
      <c r="M23" s="11">
        <f t="shared" si="6"/>
        <v>9.9012543593073179</v>
      </c>
    </row>
    <row r="24" spans="1:13" x14ac:dyDescent="0.2">
      <c r="A24" s="28">
        <v>20</v>
      </c>
      <c r="B24" s="3">
        <v>13</v>
      </c>
      <c r="C24" s="4">
        <v>9.1</v>
      </c>
      <c r="E24" s="10">
        <f t="shared" si="0"/>
        <v>7.5901056014693602E-3</v>
      </c>
      <c r="F24" s="11">
        <f t="shared" si="3"/>
        <v>2.7522741620753244E-3</v>
      </c>
      <c r="H24" s="10">
        <f t="shared" si="1"/>
        <v>-8.7121212121212821E-2</v>
      </c>
      <c r="I24" s="14">
        <f t="shared" si="2"/>
        <v>5.246212121212146E-2</v>
      </c>
      <c r="J24" s="11">
        <f t="shared" si="4"/>
        <v>-4.5705635904500124E-3</v>
      </c>
      <c r="L24" s="10">
        <f t="shared" si="5"/>
        <v>0.12337413102426176</v>
      </c>
      <c r="M24" s="11">
        <f t="shared" si="6"/>
        <v>1.5221176205991708E-2</v>
      </c>
    </row>
    <row r="25" spans="1:13" x14ac:dyDescent="0.2">
      <c r="A25" s="28">
        <v>21</v>
      </c>
      <c r="B25" s="3">
        <v>17</v>
      </c>
      <c r="C25" s="4">
        <v>11.25</v>
      </c>
      <c r="E25" s="10">
        <f t="shared" si="0"/>
        <v>15.310620408631767</v>
      </c>
      <c r="F25" s="11">
        <f t="shared" si="3"/>
        <v>4.8508393953741988</v>
      </c>
      <c r="H25" s="10">
        <f t="shared" si="1"/>
        <v>3.9128787878787872</v>
      </c>
      <c r="I25" s="14">
        <f t="shared" si="2"/>
        <v>2.2024621212121218</v>
      </c>
      <c r="J25" s="11">
        <f t="shared" si="4"/>
        <v>8.6179673151974292</v>
      </c>
      <c r="L25" s="10">
        <f t="shared" si="5"/>
        <v>-0.98241205861134517</v>
      </c>
      <c r="M25" s="11">
        <f t="shared" si="6"/>
        <v>0.96513345290498109</v>
      </c>
    </row>
    <row r="26" spans="1:13" x14ac:dyDescent="0.2">
      <c r="A26" s="28">
        <v>22</v>
      </c>
      <c r="B26" s="3">
        <v>12</v>
      </c>
      <c r="C26" s="4">
        <v>13</v>
      </c>
      <c r="E26" s="10">
        <f t="shared" si="0"/>
        <v>1.181832529843895</v>
      </c>
      <c r="F26" s="11">
        <f t="shared" si="3"/>
        <v>15.621956819616626</v>
      </c>
      <c r="H26" s="10">
        <f t="shared" si="1"/>
        <v>-1.0871212121212128</v>
      </c>
      <c r="I26" s="14">
        <f t="shared" si="2"/>
        <v>3.9524621212121218</v>
      </c>
      <c r="J26" s="11">
        <f t="shared" si="4"/>
        <v>-4.2968054120753019</v>
      </c>
      <c r="L26" s="10">
        <f t="shared" si="5"/>
        <v>4.8373206784331639</v>
      </c>
      <c r="M26" s="11">
        <f t="shared" si="6"/>
        <v>23.399671345997085</v>
      </c>
    </row>
    <row r="27" spans="1:13" x14ac:dyDescent="0.2">
      <c r="A27" s="28">
        <v>23</v>
      </c>
      <c r="B27" s="3">
        <v>14</v>
      </c>
      <c r="C27" s="4">
        <v>8</v>
      </c>
      <c r="E27" s="10">
        <f t="shared" si="0"/>
        <v>0.83334768135904369</v>
      </c>
      <c r="F27" s="11">
        <f t="shared" si="3"/>
        <v>1.0973356074954073</v>
      </c>
      <c r="H27" s="10">
        <f t="shared" si="1"/>
        <v>0.91287878787878718</v>
      </c>
      <c r="I27" s="14">
        <f t="shared" si="2"/>
        <v>-1.0475378787878782</v>
      </c>
      <c r="J27" s="11">
        <f t="shared" si="4"/>
        <v>-0.95627510904499413</v>
      </c>
      <c r="L27" s="10">
        <f t="shared" si="5"/>
        <v>-1.7905724163846397</v>
      </c>
      <c r="M27" s="11">
        <f t="shared" si="6"/>
        <v>3.2061495783175276</v>
      </c>
    </row>
    <row r="28" spans="1:13" x14ac:dyDescent="0.2">
      <c r="A28" s="28">
        <v>24</v>
      </c>
      <c r="B28" s="3">
        <v>12</v>
      </c>
      <c r="C28" s="4">
        <v>4.28</v>
      </c>
      <c r="E28" s="10">
        <f t="shared" si="0"/>
        <v>1.181832529843895</v>
      </c>
      <c r="F28" s="11">
        <f t="shared" si="3"/>
        <v>22.729417425677219</v>
      </c>
      <c r="H28" s="10">
        <f t="shared" si="1"/>
        <v>-1.0871212121212128</v>
      </c>
      <c r="I28" s="14">
        <f t="shared" si="2"/>
        <v>-4.7675378787878779</v>
      </c>
      <c r="J28" s="11">
        <f t="shared" si="4"/>
        <v>5.1828915576216739</v>
      </c>
      <c r="L28" s="10">
        <f t="shared" si="5"/>
        <v>-3.8826793215668358</v>
      </c>
      <c r="M28" s="11">
        <f t="shared" si="6"/>
        <v>15.075198714122704</v>
      </c>
    </row>
    <row r="29" spans="1:13" x14ac:dyDescent="0.2">
      <c r="A29" s="28">
        <v>25</v>
      </c>
      <c r="B29" s="3">
        <v>16</v>
      </c>
      <c r="C29" s="4">
        <v>7.88</v>
      </c>
      <c r="E29" s="10">
        <f t="shared" si="0"/>
        <v>8.4848628328741924</v>
      </c>
      <c r="F29" s="11">
        <f t="shared" si="3"/>
        <v>1.3631446984044984</v>
      </c>
      <c r="H29" s="10">
        <f t="shared" si="1"/>
        <v>2.9128787878787872</v>
      </c>
      <c r="I29" s="14">
        <f t="shared" si="2"/>
        <v>-1.1675378787878783</v>
      </c>
      <c r="J29" s="11">
        <f t="shared" si="4"/>
        <v>-3.4008963211662051</v>
      </c>
      <c r="L29" s="10">
        <f t="shared" si="5"/>
        <v>-3.5384655112024435</v>
      </c>
      <c r="M29" s="11">
        <f t="shared" si="6"/>
        <v>12.520738173969169</v>
      </c>
    </row>
    <row r="30" spans="1:13" x14ac:dyDescent="0.2">
      <c r="A30" s="28">
        <v>26</v>
      </c>
      <c r="B30" s="3">
        <v>12</v>
      </c>
      <c r="C30" s="4">
        <v>6.94</v>
      </c>
      <c r="E30" s="10">
        <f t="shared" si="0"/>
        <v>1.181832529843895</v>
      </c>
      <c r="F30" s="11">
        <f t="shared" si="3"/>
        <v>4.4417159105257076</v>
      </c>
      <c r="H30" s="10">
        <f t="shared" si="1"/>
        <v>-1.0871212121212128</v>
      </c>
      <c r="I30" s="14">
        <f t="shared" si="2"/>
        <v>-2.1075378787878778</v>
      </c>
      <c r="J30" s="11">
        <f t="shared" si="4"/>
        <v>2.2911491333792475</v>
      </c>
      <c r="L30" s="10">
        <f t="shared" si="5"/>
        <v>-1.2226793215668357</v>
      </c>
      <c r="M30" s="11">
        <f t="shared" si="6"/>
        <v>1.4949447233871376</v>
      </c>
    </row>
    <row r="31" spans="1:13" x14ac:dyDescent="0.2">
      <c r="A31" s="28">
        <v>27</v>
      </c>
      <c r="B31" s="3">
        <v>17</v>
      </c>
      <c r="C31" s="4">
        <v>24.98</v>
      </c>
      <c r="E31" s="10">
        <f t="shared" si="0"/>
        <v>15.310620408631767</v>
      </c>
      <c r="F31" s="11">
        <f t="shared" si="3"/>
        <v>253.84334924385908</v>
      </c>
      <c r="H31" s="10">
        <f t="shared" si="1"/>
        <v>3.9128787878787872</v>
      </c>
      <c r="I31" s="14">
        <f t="shared" si="2"/>
        <v>15.932462121212122</v>
      </c>
      <c r="J31" s="11">
        <f t="shared" si="4"/>
        <v>62.341793072773179</v>
      </c>
      <c r="L31" s="10">
        <f t="shared" si="5"/>
        <v>12.747587941388655</v>
      </c>
      <c r="M31" s="11">
        <f t="shared" si="6"/>
        <v>162.50099832343744</v>
      </c>
    </row>
    <row r="32" spans="1:13" x14ac:dyDescent="0.2">
      <c r="A32" s="28">
        <v>28</v>
      </c>
      <c r="B32" s="3">
        <v>14</v>
      </c>
      <c r="C32" s="4">
        <v>10</v>
      </c>
      <c r="E32" s="10">
        <f t="shared" si="0"/>
        <v>0.83334768135904369</v>
      </c>
      <c r="F32" s="11">
        <f t="shared" si="3"/>
        <v>0.90718409234389463</v>
      </c>
      <c r="H32" s="10">
        <f t="shared" si="1"/>
        <v>0.91287878787878718</v>
      </c>
      <c r="I32" s="14">
        <f t="shared" si="2"/>
        <v>0.95246212121212182</v>
      </c>
      <c r="J32" s="11">
        <f t="shared" si="4"/>
        <v>0.86948246671258023</v>
      </c>
      <c r="L32" s="10">
        <f t="shared" si="5"/>
        <v>0.20942758361536029</v>
      </c>
      <c r="M32" s="11">
        <f t="shared" si="6"/>
        <v>4.3859912778968724E-2</v>
      </c>
    </row>
    <row r="33" spans="1:13" x14ac:dyDescent="0.2">
      <c r="A33" s="28">
        <v>29</v>
      </c>
      <c r="B33" s="3">
        <v>14</v>
      </c>
      <c r="C33" s="4">
        <v>13.75</v>
      </c>
      <c r="E33" s="10">
        <f t="shared" si="0"/>
        <v>0.83334768135904369</v>
      </c>
      <c r="F33" s="11">
        <f t="shared" si="3"/>
        <v>22.113150001434807</v>
      </c>
      <c r="H33" s="10">
        <f t="shared" si="1"/>
        <v>0.91287878787878718</v>
      </c>
      <c r="I33" s="14">
        <f t="shared" si="2"/>
        <v>4.7024621212121218</v>
      </c>
      <c r="J33" s="11">
        <f t="shared" si="4"/>
        <v>4.2927779212580326</v>
      </c>
      <c r="L33" s="10">
        <f t="shared" si="5"/>
        <v>3.9594275836153603</v>
      </c>
      <c r="M33" s="11">
        <f t="shared" si="6"/>
        <v>15.677066789894171</v>
      </c>
    </row>
    <row r="34" spans="1:13" x14ac:dyDescent="0.2">
      <c r="A34" s="28">
        <v>30</v>
      </c>
      <c r="B34" s="3">
        <v>13</v>
      </c>
      <c r="C34" s="4">
        <v>5.62</v>
      </c>
      <c r="E34" s="10">
        <f t="shared" si="0"/>
        <v>7.5901056014693602E-3</v>
      </c>
      <c r="F34" s="11">
        <f t="shared" si="3"/>
        <v>11.748015910525707</v>
      </c>
      <c r="H34" s="10">
        <f t="shared" si="1"/>
        <v>-8.7121212121212821E-2</v>
      </c>
      <c r="I34" s="14">
        <f t="shared" si="2"/>
        <v>-3.4275378787878781</v>
      </c>
      <c r="J34" s="11">
        <f t="shared" si="4"/>
        <v>0.29861125459137056</v>
      </c>
      <c r="L34" s="10">
        <f t="shared" si="5"/>
        <v>-3.3566258689757378</v>
      </c>
      <c r="M34" s="11">
        <f t="shared" si="6"/>
        <v>11.266937224277127</v>
      </c>
    </row>
    <row r="35" spans="1:13" x14ac:dyDescent="0.2">
      <c r="A35" s="28">
        <v>31</v>
      </c>
      <c r="B35" s="3">
        <v>14</v>
      </c>
      <c r="C35" s="4">
        <v>14.67</v>
      </c>
      <c r="E35" s="10">
        <f t="shared" si="0"/>
        <v>0.83334768135904369</v>
      </c>
      <c r="F35" s="11">
        <f t="shared" si="3"/>
        <v>31.612080304465113</v>
      </c>
      <c r="H35" s="10">
        <f t="shared" si="1"/>
        <v>0.91287878787878718</v>
      </c>
      <c r="I35" s="14">
        <f t="shared" si="2"/>
        <v>5.6224621212121217</v>
      </c>
      <c r="J35" s="11">
        <f t="shared" si="4"/>
        <v>5.1326264061065165</v>
      </c>
      <c r="L35" s="10">
        <f t="shared" si="5"/>
        <v>4.8794275836153602</v>
      </c>
      <c r="M35" s="11">
        <f t="shared" si="6"/>
        <v>23.808813543746432</v>
      </c>
    </row>
    <row r="36" spans="1:13" x14ac:dyDescent="0.2">
      <c r="A36" s="28">
        <v>32</v>
      </c>
      <c r="B36" s="3">
        <v>16</v>
      </c>
      <c r="C36" s="4">
        <v>24.98</v>
      </c>
      <c r="E36" s="10">
        <f t="shared" si="0"/>
        <v>8.4848628328741924</v>
      </c>
      <c r="F36" s="11">
        <f t="shared" si="3"/>
        <v>253.84334924385908</v>
      </c>
      <c r="H36" s="10">
        <f t="shared" si="1"/>
        <v>2.9128787878787872</v>
      </c>
      <c r="I36" s="14">
        <f t="shared" si="2"/>
        <v>15.932462121212122</v>
      </c>
      <c r="J36" s="11">
        <f t="shared" si="4"/>
        <v>46.40933095156106</v>
      </c>
      <c r="L36" s="10">
        <f t="shared" si="5"/>
        <v>13.561534488797557</v>
      </c>
      <c r="M36" s="11">
        <f t="shared" si="6"/>
        <v>183.91521769084562</v>
      </c>
    </row>
    <row r="37" spans="1:13" x14ac:dyDescent="0.2">
      <c r="A37" s="28">
        <v>33</v>
      </c>
      <c r="B37" s="3">
        <v>12</v>
      </c>
      <c r="C37" s="4">
        <v>12</v>
      </c>
      <c r="E37" s="10">
        <f t="shared" si="0"/>
        <v>1.181832529843895</v>
      </c>
      <c r="F37" s="11">
        <f t="shared" si="3"/>
        <v>8.7170325771923824</v>
      </c>
      <c r="H37" s="10">
        <f t="shared" si="1"/>
        <v>-1.0871212121212128</v>
      </c>
      <c r="I37" s="14">
        <f t="shared" si="2"/>
        <v>2.9524621212121218</v>
      </c>
      <c r="J37" s="11">
        <f t="shared" si="4"/>
        <v>-3.209684199954089</v>
      </c>
      <c r="L37" s="10">
        <f t="shared" si="5"/>
        <v>3.8373206784331639</v>
      </c>
      <c r="M37" s="11">
        <f t="shared" si="6"/>
        <v>14.725029989130757</v>
      </c>
    </row>
    <row r="38" spans="1:13" x14ac:dyDescent="0.2">
      <c r="A38" s="28">
        <v>34</v>
      </c>
      <c r="B38" s="3">
        <v>18</v>
      </c>
      <c r="C38" s="4">
        <v>15</v>
      </c>
      <c r="E38" s="10">
        <f t="shared" si="0"/>
        <v>24.136377984389341</v>
      </c>
      <c r="F38" s="11">
        <f t="shared" si="3"/>
        <v>35.431805304465115</v>
      </c>
      <c r="H38" s="10">
        <f t="shared" si="1"/>
        <v>4.9128787878787872</v>
      </c>
      <c r="I38" s="14">
        <f t="shared" si="2"/>
        <v>5.9524621212121218</v>
      </c>
      <c r="J38" s="11">
        <f t="shared" si="4"/>
        <v>29.243724890955004</v>
      </c>
      <c r="L38" s="10">
        <f t="shared" si="5"/>
        <v>1.953641393979753</v>
      </c>
      <c r="M38" s="11">
        <f t="shared" si="6"/>
        <v>3.8167146962711525</v>
      </c>
    </row>
    <row r="39" spans="1:13" x14ac:dyDescent="0.2">
      <c r="A39" s="28">
        <v>35</v>
      </c>
      <c r="B39" s="3">
        <v>16</v>
      </c>
      <c r="C39" s="4">
        <v>5.77</v>
      </c>
      <c r="E39" s="10">
        <f t="shared" si="0"/>
        <v>8.4848628328741924</v>
      </c>
      <c r="F39" s="11">
        <f t="shared" si="3"/>
        <v>10.742254546889347</v>
      </c>
      <c r="H39" s="10">
        <f t="shared" si="1"/>
        <v>2.9128787878787872</v>
      </c>
      <c r="I39" s="14">
        <f t="shared" si="2"/>
        <v>-3.2775378787878786</v>
      </c>
      <c r="J39" s="11">
        <f t="shared" si="4"/>
        <v>-9.5470705635904469</v>
      </c>
      <c r="L39" s="10">
        <f t="shared" si="5"/>
        <v>-5.6484655112024438</v>
      </c>
      <c r="M39" s="11">
        <f t="shared" si="6"/>
        <v>31.905162631243485</v>
      </c>
    </row>
    <row r="40" spans="1:13" x14ac:dyDescent="0.2">
      <c r="A40" s="28">
        <v>36</v>
      </c>
      <c r="B40" s="3">
        <v>17</v>
      </c>
      <c r="C40" s="4">
        <v>12.65</v>
      </c>
      <c r="E40" s="10">
        <f t="shared" si="0"/>
        <v>15.310620408631767</v>
      </c>
      <c r="F40" s="11">
        <f t="shared" si="3"/>
        <v>12.977733334768143</v>
      </c>
      <c r="H40" s="10">
        <f t="shared" si="1"/>
        <v>3.9128787878787872</v>
      </c>
      <c r="I40" s="14">
        <f t="shared" si="2"/>
        <v>3.6024621212121222</v>
      </c>
      <c r="J40" s="11">
        <f t="shared" si="4"/>
        <v>14.095997618227733</v>
      </c>
      <c r="L40" s="10">
        <f t="shared" si="5"/>
        <v>0.41758794138865518</v>
      </c>
      <c r="M40" s="11">
        <f t="shared" si="6"/>
        <v>0.17437968879321492</v>
      </c>
    </row>
    <row r="41" spans="1:13" x14ac:dyDescent="0.2">
      <c r="A41" s="28">
        <v>37</v>
      </c>
      <c r="B41" s="3">
        <v>16</v>
      </c>
      <c r="C41" s="4">
        <v>11.71</v>
      </c>
      <c r="E41" s="10">
        <f t="shared" si="0"/>
        <v>8.4848628328741924</v>
      </c>
      <c r="F41" s="11">
        <f t="shared" si="3"/>
        <v>7.0887045468893559</v>
      </c>
      <c r="H41" s="10">
        <f t="shared" si="1"/>
        <v>2.9128787878787872</v>
      </c>
      <c r="I41" s="14">
        <f t="shared" si="2"/>
        <v>2.6624621212121227</v>
      </c>
      <c r="J41" s="11">
        <f t="shared" si="4"/>
        <v>7.7554294364095524</v>
      </c>
      <c r="L41" s="10">
        <f t="shared" si="5"/>
        <v>0.2915344887975575</v>
      </c>
      <c r="M41" s="11">
        <f t="shared" si="6"/>
        <v>8.4992358158453185E-2</v>
      </c>
    </row>
    <row r="42" spans="1:13" x14ac:dyDescent="0.2">
      <c r="A42" s="28">
        <v>38</v>
      </c>
      <c r="B42" s="3">
        <v>12</v>
      </c>
      <c r="C42" s="4">
        <v>13</v>
      </c>
      <c r="E42" s="10">
        <f t="shared" si="0"/>
        <v>1.181832529843895</v>
      </c>
      <c r="F42" s="11">
        <f t="shared" si="3"/>
        <v>15.621956819616626</v>
      </c>
      <c r="H42" s="10">
        <f t="shared" si="1"/>
        <v>-1.0871212121212128</v>
      </c>
      <c r="I42" s="14">
        <f t="shared" si="2"/>
        <v>3.9524621212121218</v>
      </c>
      <c r="J42" s="11">
        <f t="shared" si="4"/>
        <v>-4.2968054120753019</v>
      </c>
      <c r="L42" s="10">
        <f t="shared" si="5"/>
        <v>4.8373206784331639</v>
      </c>
      <c r="M42" s="11">
        <f t="shared" si="6"/>
        <v>23.399671345997085</v>
      </c>
    </row>
    <row r="43" spans="1:13" x14ac:dyDescent="0.2">
      <c r="A43" s="28">
        <v>39</v>
      </c>
      <c r="B43" s="3">
        <v>15</v>
      </c>
      <c r="C43" s="4">
        <v>12.5</v>
      </c>
      <c r="E43" s="10">
        <f t="shared" si="0"/>
        <v>3.659105257116618</v>
      </c>
      <c r="F43" s="11">
        <f t="shared" si="3"/>
        <v>11.919494698404504</v>
      </c>
      <c r="H43" s="10">
        <f t="shared" si="1"/>
        <v>1.9128787878787872</v>
      </c>
      <c r="I43" s="14">
        <f t="shared" si="2"/>
        <v>3.4524621212121218</v>
      </c>
      <c r="J43" s="11">
        <f t="shared" si="4"/>
        <v>6.60414155762167</v>
      </c>
      <c r="L43" s="10">
        <f t="shared" si="5"/>
        <v>1.8954810362064585</v>
      </c>
      <c r="M43" s="11">
        <f t="shared" si="6"/>
        <v>3.5928483586183093</v>
      </c>
    </row>
    <row r="44" spans="1:13" x14ac:dyDescent="0.2">
      <c r="A44" s="28">
        <v>40</v>
      </c>
      <c r="B44" s="3">
        <v>16</v>
      </c>
      <c r="C44" s="4">
        <v>22.5</v>
      </c>
      <c r="E44" s="10">
        <f t="shared" si="0"/>
        <v>8.4848628328741924</v>
      </c>
      <c r="F44" s="11">
        <f t="shared" si="3"/>
        <v>180.96873712264693</v>
      </c>
      <c r="H44" s="10">
        <f t="shared" si="1"/>
        <v>2.9128787878787872</v>
      </c>
      <c r="I44" s="14">
        <f t="shared" si="2"/>
        <v>13.452462121212122</v>
      </c>
      <c r="J44" s="11">
        <f t="shared" si="4"/>
        <v>39.185391557621664</v>
      </c>
      <c r="L44" s="10">
        <f t="shared" si="5"/>
        <v>11.081534488797557</v>
      </c>
      <c r="M44" s="11">
        <f t="shared" si="6"/>
        <v>122.80040662640972</v>
      </c>
    </row>
    <row r="45" spans="1:13" x14ac:dyDescent="0.2">
      <c r="A45" s="28">
        <v>41</v>
      </c>
      <c r="B45" s="3">
        <v>16</v>
      </c>
      <c r="C45" s="4">
        <v>11.25</v>
      </c>
      <c r="E45" s="10">
        <f t="shared" si="0"/>
        <v>8.4848628328741924</v>
      </c>
      <c r="F45" s="11">
        <f t="shared" si="3"/>
        <v>4.8508393953741988</v>
      </c>
      <c r="H45" s="10">
        <f t="shared" si="1"/>
        <v>2.9128787878787872</v>
      </c>
      <c r="I45" s="14">
        <f t="shared" si="2"/>
        <v>2.2024621212121218</v>
      </c>
      <c r="J45" s="11">
        <f t="shared" si="4"/>
        <v>6.4155051939853083</v>
      </c>
      <c r="L45" s="10">
        <f t="shared" si="5"/>
        <v>-0.16846551120244335</v>
      </c>
      <c r="M45" s="11">
        <f t="shared" si="6"/>
        <v>2.8380628464700568E-2</v>
      </c>
    </row>
    <row r="46" spans="1:13" x14ac:dyDescent="0.2">
      <c r="A46" s="28">
        <v>42</v>
      </c>
      <c r="B46" s="3">
        <v>16</v>
      </c>
      <c r="C46" s="4">
        <v>15.38</v>
      </c>
      <c r="E46" s="10">
        <f t="shared" si="0"/>
        <v>8.4848628328741924</v>
      </c>
      <c r="F46" s="11">
        <f t="shared" si="3"/>
        <v>40.100076516586334</v>
      </c>
      <c r="H46" s="10">
        <f t="shared" si="1"/>
        <v>2.9128787878787872</v>
      </c>
      <c r="I46" s="14">
        <f t="shared" si="2"/>
        <v>6.3324621212121226</v>
      </c>
      <c r="J46" s="11">
        <f t="shared" si="4"/>
        <v>18.445694587924702</v>
      </c>
      <c r="L46" s="10">
        <f t="shared" si="5"/>
        <v>3.9615344887975574</v>
      </c>
      <c r="M46" s="11">
        <f t="shared" si="6"/>
        <v>15.693755505932526</v>
      </c>
    </row>
    <row r="47" spans="1:13" x14ac:dyDescent="0.2">
      <c r="A47" s="28">
        <v>43</v>
      </c>
      <c r="B47" s="3">
        <v>13</v>
      </c>
      <c r="C47" s="4">
        <v>7.7</v>
      </c>
      <c r="E47" s="10">
        <f t="shared" si="0"/>
        <v>7.5901056014693602E-3</v>
      </c>
      <c r="F47" s="11">
        <f t="shared" si="3"/>
        <v>1.8158583347681339</v>
      </c>
      <c r="H47" s="10">
        <f t="shared" si="1"/>
        <v>-8.7121212121212821E-2</v>
      </c>
      <c r="I47" s="14">
        <f t="shared" si="2"/>
        <v>-1.347537878787878</v>
      </c>
      <c r="J47" s="11">
        <f t="shared" si="4"/>
        <v>0.11739913337924789</v>
      </c>
      <c r="L47" s="10">
        <f t="shared" si="5"/>
        <v>-1.2766258689757377</v>
      </c>
      <c r="M47" s="11">
        <f t="shared" si="6"/>
        <v>1.6297736093380575</v>
      </c>
    </row>
    <row r="48" spans="1:13" x14ac:dyDescent="0.2">
      <c r="A48" s="28">
        <v>44</v>
      </c>
      <c r="B48" s="3">
        <v>12</v>
      </c>
      <c r="C48" s="4">
        <v>11.84</v>
      </c>
      <c r="E48" s="10">
        <f t="shared" si="0"/>
        <v>1.181832529843895</v>
      </c>
      <c r="F48" s="11">
        <f t="shared" si="3"/>
        <v>7.7978446984045018</v>
      </c>
      <c r="H48" s="10">
        <f t="shared" si="1"/>
        <v>-1.0871212121212128</v>
      </c>
      <c r="I48" s="14">
        <f t="shared" si="2"/>
        <v>2.7924621212121217</v>
      </c>
      <c r="J48" s="11">
        <f t="shared" si="4"/>
        <v>-3.0357448060146948</v>
      </c>
      <c r="L48" s="10">
        <f t="shared" si="5"/>
        <v>3.6773206784331638</v>
      </c>
      <c r="M48" s="11">
        <f t="shared" si="6"/>
        <v>13.522687372032143</v>
      </c>
    </row>
    <row r="49" spans="1:13" x14ac:dyDescent="0.2">
      <c r="A49" s="28">
        <v>45</v>
      </c>
      <c r="B49" s="3">
        <v>14</v>
      </c>
      <c r="C49" s="4">
        <v>5</v>
      </c>
      <c r="E49" s="10">
        <f t="shared" si="0"/>
        <v>0.83334768135904369</v>
      </c>
      <c r="F49" s="11">
        <f t="shared" si="3"/>
        <v>16.382562880222675</v>
      </c>
      <c r="H49" s="10">
        <f t="shared" si="1"/>
        <v>0.91287878787878718</v>
      </c>
      <c r="I49" s="14">
        <f t="shared" si="2"/>
        <v>-4.0475378787878782</v>
      </c>
      <c r="J49" s="11">
        <f t="shared" si="4"/>
        <v>-3.6949114726813557</v>
      </c>
      <c r="L49" s="10">
        <f t="shared" si="5"/>
        <v>-4.7905724163846397</v>
      </c>
      <c r="M49" s="11">
        <f t="shared" si="6"/>
        <v>22.949584076625367</v>
      </c>
    </row>
    <row r="50" spans="1:13" x14ac:dyDescent="0.2">
      <c r="A50" s="28">
        <v>46</v>
      </c>
      <c r="B50" s="3">
        <v>12</v>
      </c>
      <c r="C50" s="4">
        <v>6.5</v>
      </c>
      <c r="E50" s="10">
        <f t="shared" si="0"/>
        <v>1.181832529843895</v>
      </c>
      <c r="F50" s="11">
        <f t="shared" si="3"/>
        <v>6.4899492438590416</v>
      </c>
      <c r="H50" s="10">
        <f t="shared" si="1"/>
        <v>-1.0871212121212128</v>
      </c>
      <c r="I50" s="14">
        <f t="shared" si="2"/>
        <v>-2.5475378787878782</v>
      </c>
      <c r="J50" s="11">
        <f t="shared" si="4"/>
        <v>2.7694824667125815</v>
      </c>
      <c r="L50" s="10">
        <f t="shared" si="5"/>
        <v>-1.6626793215668361</v>
      </c>
      <c r="M50" s="11">
        <f t="shared" si="6"/>
        <v>2.7645025263659542</v>
      </c>
    </row>
    <row r="51" spans="1:13" x14ac:dyDescent="0.2">
      <c r="A51" s="28">
        <v>47</v>
      </c>
      <c r="B51" s="3">
        <v>8</v>
      </c>
      <c r="C51" s="4">
        <v>9</v>
      </c>
      <c r="E51" s="10">
        <f t="shared" si="0"/>
        <v>25.878802226813598</v>
      </c>
      <c r="F51" s="11">
        <f t="shared" si="3"/>
        <v>2.2598499196509986E-3</v>
      </c>
      <c r="H51" s="10">
        <f t="shared" si="1"/>
        <v>-5.0871212121212128</v>
      </c>
      <c r="I51" s="14">
        <f t="shared" si="2"/>
        <v>-4.7537878787878185E-2</v>
      </c>
      <c r="J51" s="11">
        <f t="shared" si="4"/>
        <v>0.24183095156106216</v>
      </c>
      <c r="L51" s="10">
        <f t="shared" si="5"/>
        <v>4.0931068680687712</v>
      </c>
      <c r="M51" s="11">
        <f t="shared" si="6"/>
        <v>16.753523833431746</v>
      </c>
    </row>
    <row r="52" spans="1:13" x14ac:dyDescent="0.2">
      <c r="A52" s="28">
        <v>48</v>
      </c>
      <c r="B52" s="3">
        <v>12</v>
      </c>
      <c r="C52" s="4">
        <v>3.35</v>
      </c>
      <c r="E52" s="10">
        <f t="shared" si="0"/>
        <v>1.181832529843895</v>
      </c>
      <c r="F52" s="11">
        <f t="shared" si="3"/>
        <v>32.461937880222678</v>
      </c>
      <c r="H52" s="10">
        <f t="shared" si="1"/>
        <v>-1.0871212121212128</v>
      </c>
      <c r="I52" s="14">
        <f t="shared" si="2"/>
        <v>-5.6975378787878785</v>
      </c>
      <c r="J52" s="11">
        <f t="shared" si="4"/>
        <v>6.1939142848944027</v>
      </c>
      <c r="L52" s="10">
        <f t="shared" si="5"/>
        <v>-4.8126793215668364</v>
      </c>
      <c r="M52" s="11">
        <f t="shared" si="6"/>
        <v>23.161882252237024</v>
      </c>
    </row>
    <row r="53" spans="1:13" x14ac:dyDescent="0.2">
      <c r="A53" s="28">
        <v>49</v>
      </c>
      <c r="B53" s="3">
        <v>12</v>
      </c>
      <c r="C53" s="4">
        <v>4.5</v>
      </c>
      <c r="E53" s="10">
        <f t="shared" si="0"/>
        <v>1.181832529843895</v>
      </c>
      <c r="F53" s="11">
        <f t="shared" si="3"/>
        <v>20.680100759010553</v>
      </c>
      <c r="H53" s="10">
        <f t="shared" si="1"/>
        <v>-1.0871212121212128</v>
      </c>
      <c r="I53" s="14">
        <f t="shared" si="2"/>
        <v>-4.5475378787878782</v>
      </c>
      <c r="J53" s="11">
        <f t="shared" si="4"/>
        <v>4.9437248909550071</v>
      </c>
      <c r="L53" s="10">
        <f t="shared" si="5"/>
        <v>-3.6626793215668361</v>
      </c>
      <c r="M53" s="11">
        <f t="shared" si="6"/>
        <v>13.415219812633298</v>
      </c>
    </row>
    <row r="54" spans="1:13" x14ac:dyDescent="0.2">
      <c r="A54" s="28">
        <v>50</v>
      </c>
      <c r="B54" s="3">
        <v>14</v>
      </c>
      <c r="C54" s="4">
        <v>10.53</v>
      </c>
      <c r="E54" s="10">
        <f t="shared" si="0"/>
        <v>0.83334768135904369</v>
      </c>
      <c r="F54" s="11">
        <f t="shared" si="3"/>
        <v>2.1976939408287417</v>
      </c>
      <c r="H54" s="10">
        <f t="shared" si="1"/>
        <v>0.91287878787878718</v>
      </c>
      <c r="I54" s="14">
        <f t="shared" si="2"/>
        <v>1.4824621212121212</v>
      </c>
      <c r="J54" s="11">
        <f t="shared" si="4"/>
        <v>1.3533082242883367</v>
      </c>
      <c r="L54" s="10">
        <f t="shared" si="5"/>
        <v>0.73942758361535965</v>
      </c>
      <c r="M54" s="11">
        <f t="shared" si="6"/>
        <v>0.54675315141124969</v>
      </c>
    </row>
    <row r="55" spans="1:13" x14ac:dyDescent="0.2">
      <c r="A55" s="28">
        <v>51</v>
      </c>
      <c r="B55" s="3">
        <v>9</v>
      </c>
      <c r="C55" s="4">
        <v>3.5</v>
      </c>
      <c r="E55" s="10">
        <f t="shared" si="0"/>
        <v>16.704559802571172</v>
      </c>
      <c r="F55" s="11">
        <f t="shared" si="3"/>
        <v>30.77517651658631</v>
      </c>
      <c r="H55" s="10">
        <f t="shared" si="1"/>
        <v>-4.0871212121212128</v>
      </c>
      <c r="I55" s="14">
        <f t="shared" si="2"/>
        <v>-5.5475378787878782</v>
      </c>
      <c r="J55" s="11">
        <f t="shared" si="4"/>
        <v>22.673459739439856</v>
      </c>
      <c r="L55" s="10">
        <f t="shared" si="5"/>
        <v>-2.2208396793401306</v>
      </c>
      <c r="M55" s="11">
        <f t="shared" si="6"/>
        <v>4.9321288813315745</v>
      </c>
    </row>
    <row r="56" spans="1:13" x14ac:dyDescent="0.2">
      <c r="A56" s="28">
        <v>52</v>
      </c>
      <c r="B56" s="3">
        <v>16</v>
      </c>
      <c r="C56" s="4">
        <v>15</v>
      </c>
      <c r="E56" s="10">
        <f t="shared" si="0"/>
        <v>8.4848628328741924</v>
      </c>
      <c r="F56" s="11">
        <f t="shared" si="3"/>
        <v>35.431805304465115</v>
      </c>
      <c r="H56" s="10">
        <f t="shared" si="1"/>
        <v>2.9128787878787872</v>
      </c>
      <c r="I56" s="14">
        <f t="shared" si="2"/>
        <v>5.9524621212121218</v>
      </c>
      <c r="J56" s="11">
        <f t="shared" si="4"/>
        <v>17.338800648530761</v>
      </c>
      <c r="L56" s="10">
        <f t="shared" si="5"/>
        <v>3.5815344887975566</v>
      </c>
      <c r="M56" s="11">
        <f t="shared" si="6"/>
        <v>12.827389294446375</v>
      </c>
    </row>
    <row r="57" spans="1:13" x14ac:dyDescent="0.2">
      <c r="A57" s="28">
        <v>53</v>
      </c>
      <c r="B57" s="3">
        <v>12</v>
      </c>
      <c r="C57" s="4">
        <v>8.5</v>
      </c>
      <c r="E57" s="10">
        <f t="shared" si="0"/>
        <v>1.181832529843895</v>
      </c>
      <c r="F57" s="11">
        <f t="shared" si="3"/>
        <v>0.29979772870752919</v>
      </c>
      <c r="H57" s="10">
        <f t="shared" si="1"/>
        <v>-1.0871212121212128</v>
      </c>
      <c r="I57" s="14">
        <f t="shared" si="2"/>
        <v>-0.54753787878787818</v>
      </c>
      <c r="J57" s="11">
        <f t="shared" si="4"/>
        <v>0.59524004247015583</v>
      </c>
      <c r="L57" s="10">
        <f t="shared" si="5"/>
        <v>0.33732067843316393</v>
      </c>
      <c r="M57" s="11">
        <f t="shared" si="6"/>
        <v>0.11378524009860999</v>
      </c>
    </row>
    <row r="58" spans="1:13" x14ac:dyDescent="0.2">
      <c r="A58" s="28">
        <v>54</v>
      </c>
      <c r="B58" s="3">
        <v>12</v>
      </c>
      <c r="C58" s="4">
        <v>9.17</v>
      </c>
      <c r="E58" s="10">
        <f t="shared" si="0"/>
        <v>1.181832529843895</v>
      </c>
      <c r="F58" s="11">
        <f t="shared" si="3"/>
        <v>1.4996971131772398E-2</v>
      </c>
      <c r="H58" s="10">
        <f t="shared" si="1"/>
        <v>-1.0871212121212128</v>
      </c>
      <c r="I58" s="14">
        <f t="shared" si="2"/>
        <v>0.12246212121212174</v>
      </c>
      <c r="J58" s="11">
        <f t="shared" si="4"/>
        <v>-0.13313116965105667</v>
      </c>
      <c r="L58" s="10">
        <f t="shared" si="5"/>
        <v>1.0073206784331639</v>
      </c>
      <c r="M58" s="11">
        <f t="shared" si="6"/>
        <v>1.0146949491990496</v>
      </c>
    </row>
    <row r="59" spans="1:13" x14ac:dyDescent="0.2">
      <c r="A59" s="28">
        <v>55</v>
      </c>
      <c r="B59" s="3">
        <v>9</v>
      </c>
      <c r="C59" s="4">
        <v>9.6</v>
      </c>
      <c r="E59" s="10">
        <f t="shared" si="0"/>
        <v>16.704559802571172</v>
      </c>
      <c r="F59" s="11">
        <f t="shared" si="3"/>
        <v>0.30521439537419681</v>
      </c>
      <c r="H59" s="10">
        <f t="shared" si="1"/>
        <v>-4.0871212121212128</v>
      </c>
      <c r="I59" s="14">
        <f t="shared" si="2"/>
        <v>0.55246212121212146</v>
      </c>
      <c r="J59" s="11">
        <f t="shared" si="4"/>
        <v>-2.2579796544995423</v>
      </c>
      <c r="L59" s="10">
        <f t="shared" si="5"/>
        <v>3.879160320659869</v>
      </c>
      <c r="M59" s="11">
        <f t="shared" si="6"/>
        <v>15.047884793381979</v>
      </c>
    </row>
    <row r="60" spans="1:13" x14ac:dyDescent="0.2">
      <c r="A60" s="28">
        <v>56</v>
      </c>
      <c r="B60" s="3">
        <v>8</v>
      </c>
      <c r="C60" s="4">
        <v>6.88</v>
      </c>
      <c r="E60" s="10">
        <f t="shared" si="0"/>
        <v>25.878802226813598</v>
      </c>
      <c r="F60" s="11">
        <f t="shared" si="3"/>
        <v>4.6982204559802554</v>
      </c>
      <c r="H60" s="10">
        <f t="shared" si="1"/>
        <v>-5.0871212121212128</v>
      </c>
      <c r="I60" s="14">
        <f t="shared" si="2"/>
        <v>-2.1675378787878783</v>
      </c>
      <c r="J60" s="11">
        <f t="shared" si="4"/>
        <v>11.026527921258033</v>
      </c>
      <c r="L60" s="10">
        <f t="shared" si="5"/>
        <v>1.9731068680687711</v>
      </c>
      <c r="M60" s="11">
        <f t="shared" si="6"/>
        <v>3.8931507128201548</v>
      </c>
    </row>
    <row r="61" spans="1:13" x14ac:dyDescent="0.2">
      <c r="A61" s="28">
        <v>57</v>
      </c>
      <c r="B61" s="3">
        <v>18</v>
      </c>
      <c r="C61" s="4">
        <v>13.95</v>
      </c>
      <c r="E61" s="10">
        <f t="shared" si="0"/>
        <v>24.136377984389341</v>
      </c>
      <c r="F61" s="11">
        <f t="shared" si="3"/>
        <v>24.034134849919649</v>
      </c>
      <c r="H61" s="10">
        <f t="shared" si="1"/>
        <v>4.9128787878787872</v>
      </c>
      <c r="I61" s="14">
        <f t="shared" si="2"/>
        <v>4.9024621212121211</v>
      </c>
      <c r="J61" s="11">
        <f t="shared" si="4"/>
        <v>24.085202163682272</v>
      </c>
      <c r="L61" s="10">
        <f t="shared" si="5"/>
        <v>0.90364139397975229</v>
      </c>
      <c r="M61" s="11">
        <f t="shared" si="6"/>
        <v>0.81656776891366989</v>
      </c>
    </row>
    <row r="62" spans="1:13" x14ac:dyDescent="0.2">
      <c r="A62" s="28">
        <v>58</v>
      </c>
      <c r="B62" s="3">
        <v>14</v>
      </c>
      <c r="C62" s="4">
        <v>10</v>
      </c>
      <c r="E62" s="10">
        <f t="shared" si="0"/>
        <v>0.83334768135904369</v>
      </c>
      <c r="F62" s="11">
        <f t="shared" si="3"/>
        <v>0.90718409234389463</v>
      </c>
      <c r="H62" s="10">
        <f t="shared" si="1"/>
        <v>0.91287878787878718</v>
      </c>
      <c r="I62" s="14">
        <f t="shared" si="2"/>
        <v>0.95246212121212182</v>
      </c>
      <c r="J62" s="11">
        <f t="shared" si="4"/>
        <v>0.86948246671258023</v>
      </c>
      <c r="L62" s="10">
        <f t="shared" si="5"/>
        <v>0.20942758361536029</v>
      </c>
      <c r="M62" s="11">
        <f t="shared" si="6"/>
        <v>4.3859912778968724E-2</v>
      </c>
    </row>
    <row r="63" spans="1:13" x14ac:dyDescent="0.2">
      <c r="A63" s="28">
        <v>59</v>
      </c>
      <c r="B63" s="3">
        <v>12</v>
      </c>
      <c r="C63" s="4">
        <v>3.75</v>
      </c>
      <c r="E63" s="10">
        <f t="shared" si="0"/>
        <v>1.181832529843895</v>
      </c>
      <c r="F63" s="11">
        <f t="shared" si="3"/>
        <v>28.063907577192371</v>
      </c>
      <c r="H63" s="10">
        <f t="shared" si="1"/>
        <v>-1.0871212121212128</v>
      </c>
      <c r="I63" s="14">
        <f t="shared" si="2"/>
        <v>-5.2975378787878782</v>
      </c>
      <c r="J63" s="11">
        <f t="shared" si="4"/>
        <v>5.7590658000459172</v>
      </c>
      <c r="L63" s="10">
        <f t="shared" si="5"/>
        <v>-4.4126793215668361</v>
      </c>
      <c r="M63" s="11">
        <f t="shared" si="6"/>
        <v>19.471738794983551</v>
      </c>
    </row>
    <row r="64" spans="1:13" x14ac:dyDescent="0.2">
      <c r="A64" s="28">
        <v>60</v>
      </c>
      <c r="B64" s="3">
        <v>12</v>
      </c>
      <c r="C64" s="4">
        <v>8</v>
      </c>
      <c r="E64" s="10">
        <f t="shared" si="0"/>
        <v>1.181832529843895</v>
      </c>
      <c r="F64" s="11">
        <f t="shared" si="3"/>
        <v>1.0973356074954073</v>
      </c>
      <c r="H64" s="10">
        <f t="shared" si="1"/>
        <v>-1.0871212121212128</v>
      </c>
      <c r="I64" s="14">
        <f t="shared" si="2"/>
        <v>-1.0475378787878782</v>
      </c>
      <c r="J64" s="11">
        <f t="shared" si="4"/>
        <v>1.1388006485307622</v>
      </c>
      <c r="L64" s="10">
        <f t="shared" si="5"/>
        <v>-0.16267932156683607</v>
      </c>
      <c r="M64" s="11">
        <f t="shared" si="6"/>
        <v>2.6464561665446053E-2</v>
      </c>
    </row>
    <row r="65" spans="1:13" x14ac:dyDescent="0.2">
      <c r="A65" s="28">
        <v>61</v>
      </c>
      <c r="B65" s="3">
        <v>12</v>
      </c>
      <c r="C65" s="4">
        <v>11.67</v>
      </c>
      <c r="E65" s="10">
        <f t="shared" si="0"/>
        <v>1.181832529843895</v>
      </c>
      <c r="F65" s="11">
        <f t="shared" si="3"/>
        <v>6.8773075771923811</v>
      </c>
      <c r="H65" s="10">
        <f t="shared" si="1"/>
        <v>-1.0871212121212128</v>
      </c>
      <c r="I65" s="14">
        <f t="shared" si="2"/>
        <v>2.6224621212121217</v>
      </c>
      <c r="J65" s="11">
        <f t="shared" si="4"/>
        <v>-2.8509341999540889</v>
      </c>
      <c r="L65" s="10">
        <f t="shared" si="5"/>
        <v>3.5073206784331639</v>
      </c>
      <c r="M65" s="11">
        <f t="shared" si="6"/>
        <v>12.301298341364868</v>
      </c>
    </row>
    <row r="66" spans="1:13" x14ac:dyDescent="0.2">
      <c r="A66" s="28">
        <v>62</v>
      </c>
      <c r="B66" s="3">
        <v>8</v>
      </c>
      <c r="C66" s="4">
        <v>8.89</v>
      </c>
      <c r="E66" s="10">
        <f t="shared" si="0"/>
        <v>25.878802226813598</v>
      </c>
      <c r="F66" s="11">
        <f t="shared" si="3"/>
        <v>2.481818325298402E-2</v>
      </c>
      <c r="H66" s="10">
        <f t="shared" si="1"/>
        <v>-5.0871212121212128</v>
      </c>
      <c r="I66" s="14">
        <f t="shared" si="2"/>
        <v>-0.15753787878787762</v>
      </c>
      <c r="J66" s="11">
        <f t="shared" si="4"/>
        <v>0.8014142848943927</v>
      </c>
      <c r="L66" s="10">
        <f t="shared" si="5"/>
        <v>3.9831068680687718</v>
      </c>
      <c r="M66" s="11">
        <f t="shared" si="6"/>
        <v>15.86514032245662</v>
      </c>
    </row>
    <row r="67" spans="1:13" x14ac:dyDescent="0.2">
      <c r="A67" s="28">
        <v>63</v>
      </c>
      <c r="B67" s="3">
        <v>12</v>
      </c>
      <c r="C67" s="4">
        <v>4</v>
      </c>
      <c r="E67" s="10">
        <f t="shared" si="0"/>
        <v>1.181832529843895</v>
      </c>
      <c r="F67" s="11">
        <f t="shared" si="3"/>
        <v>25.477638637798432</v>
      </c>
      <c r="H67" s="10">
        <f t="shared" si="1"/>
        <v>-1.0871212121212128</v>
      </c>
      <c r="I67" s="14">
        <f t="shared" si="2"/>
        <v>-5.0475378787878782</v>
      </c>
      <c r="J67" s="11">
        <f t="shared" si="4"/>
        <v>5.4872854970156135</v>
      </c>
      <c r="L67" s="10">
        <f t="shared" si="5"/>
        <v>-4.1626793215668361</v>
      </c>
      <c r="M67" s="11">
        <f t="shared" si="6"/>
        <v>17.327899134200134</v>
      </c>
    </row>
    <row r="68" spans="1:13" x14ac:dyDescent="0.2">
      <c r="A68" s="28">
        <v>64</v>
      </c>
      <c r="B68" s="3">
        <v>12</v>
      </c>
      <c r="C68" s="4">
        <v>5.5</v>
      </c>
      <c r="E68" s="10">
        <f t="shared" si="0"/>
        <v>1.181832529843895</v>
      </c>
      <c r="F68" s="11">
        <f t="shared" si="3"/>
        <v>12.585025001434799</v>
      </c>
      <c r="H68" s="10">
        <f t="shared" si="1"/>
        <v>-1.0871212121212128</v>
      </c>
      <c r="I68" s="14">
        <f t="shared" si="2"/>
        <v>-3.5475378787878782</v>
      </c>
      <c r="J68" s="11">
        <f t="shared" si="4"/>
        <v>3.8566036788337943</v>
      </c>
      <c r="L68" s="10">
        <f t="shared" si="5"/>
        <v>-2.6626793215668361</v>
      </c>
      <c r="M68" s="11">
        <f t="shared" si="6"/>
        <v>7.0898611694996267</v>
      </c>
    </row>
    <row r="69" spans="1:13" x14ac:dyDescent="0.2">
      <c r="A69" s="28">
        <v>65</v>
      </c>
      <c r="B69" s="3">
        <v>16</v>
      </c>
      <c r="C69" s="4">
        <v>3.35</v>
      </c>
      <c r="E69" s="10">
        <f t="shared" ref="E69:E132" si="7">(B69-$B$533)^2</f>
        <v>8.4848628328741924</v>
      </c>
      <c r="F69" s="11">
        <f t="shared" si="3"/>
        <v>32.461937880222678</v>
      </c>
      <c r="H69" s="10">
        <f t="shared" ref="H69:H132" si="8">+B69-$B$533</f>
        <v>2.9128787878787872</v>
      </c>
      <c r="I69" s="14">
        <f t="shared" ref="I69:I132" si="9">+C69-$C$533</f>
        <v>-5.6975378787878785</v>
      </c>
      <c r="J69" s="11">
        <f t="shared" si="4"/>
        <v>-16.596237230257113</v>
      </c>
      <c r="L69" s="10">
        <f t="shared" si="5"/>
        <v>-8.0684655112024437</v>
      </c>
      <c r="M69" s="11">
        <f t="shared" si="6"/>
        <v>65.100135705463316</v>
      </c>
    </row>
    <row r="70" spans="1:13" x14ac:dyDescent="0.2">
      <c r="A70" s="28">
        <v>66</v>
      </c>
      <c r="B70" s="3">
        <v>12</v>
      </c>
      <c r="C70" s="4">
        <v>10.81</v>
      </c>
      <c r="E70" s="10">
        <f t="shared" si="7"/>
        <v>1.181832529843895</v>
      </c>
      <c r="F70" s="11">
        <f t="shared" ref="F70:F133" si="10">(C70-$C$533)^2</f>
        <v>3.1062727287075336</v>
      </c>
      <c r="H70" s="10">
        <f t="shared" si="8"/>
        <v>-1.0871212121212128</v>
      </c>
      <c r="I70" s="14">
        <f t="shared" si="9"/>
        <v>1.7624621212121223</v>
      </c>
      <c r="J70" s="11">
        <f t="shared" ref="J70:J133" si="11">+H70*I70</f>
        <v>-1.9160099575298464</v>
      </c>
      <c r="L70" s="10">
        <f t="shared" ref="L70:L133" si="12">+C70-($C$544+$C$543*B70)</f>
        <v>2.6473206784331644</v>
      </c>
      <c r="M70" s="11">
        <f t="shared" ref="M70:M133" si="13">+L70^2</f>
        <v>7.0083067744598297</v>
      </c>
    </row>
    <row r="71" spans="1:13" x14ac:dyDescent="0.2">
      <c r="A71" s="28">
        <v>67</v>
      </c>
      <c r="B71" s="3">
        <v>12</v>
      </c>
      <c r="C71" s="4">
        <v>7</v>
      </c>
      <c r="E71" s="10">
        <f t="shared" si="7"/>
        <v>1.181832529843895</v>
      </c>
      <c r="F71" s="11">
        <f t="shared" si="10"/>
        <v>4.1924113650711634</v>
      </c>
      <c r="H71" s="10">
        <f t="shared" si="8"/>
        <v>-1.0871212121212128</v>
      </c>
      <c r="I71" s="14">
        <f t="shared" si="9"/>
        <v>-2.0475378787878782</v>
      </c>
      <c r="J71" s="11">
        <f t="shared" si="11"/>
        <v>2.2259218606519751</v>
      </c>
      <c r="L71" s="10">
        <f t="shared" si="12"/>
        <v>-1.1626793215668361</v>
      </c>
      <c r="M71" s="11">
        <f t="shared" si="13"/>
        <v>1.3518232047991181</v>
      </c>
    </row>
    <row r="72" spans="1:13" x14ac:dyDescent="0.2">
      <c r="A72" s="28">
        <v>68</v>
      </c>
      <c r="B72" s="3">
        <v>13</v>
      </c>
      <c r="C72" s="4">
        <v>10</v>
      </c>
      <c r="E72" s="10">
        <f t="shared" si="7"/>
        <v>7.5901056014693602E-3</v>
      </c>
      <c r="F72" s="11">
        <f t="shared" si="10"/>
        <v>0.90718409234389463</v>
      </c>
      <c r="H72" s="10">
        <f t="shared" si="8"/>
        <v>-8.7121212121212821E-2</v>
      </c>
      <c r="I72" s="14">
        <f t="shared" si="9"/>
        <v>0.95246212121212182</v>
      </c>
      <c r="J72" s="11">
        <f t="shared" si="11"/>
        <v>-8.2979654499541589E-2</v>
      </c>
      <c r="L72" s="10">
        <f t="shared" si="12"/>
        <v>1.0233741310242621</v>
      </c>
      <c r="M72" s="11">
        <f t="shared" si="13"/>
        <v>1.0472946120496636</v>
      </c>
    </row>
    <row r="73" spans="1:13" x14ac:dyDescent="0.2">
      <c r="A73" s="28">
        <v>69</v>
      </c>
      <c r="B73" s="3">
        <v>16</v>
      </c>
      <c r="C73" s="4">
        <v>5.4</v>
      </c>
      <c r="E73" s="10">
        <f t="shared" si="7"/>
        <v>8.4848628328741924</v>
      </c>
      <c r="F73" s="11">
        <f t="shared" si="10"/>
        <v>13.304532577192372</v>
      </c>
      <c r="H73" s="10">
        <f t="shared" si="8"/>
        <v>2.9128787878787872</v>
      </c>
      <c r="I73" s="14">
        <f t="shared" si="9"/>
        <v>-3.6475378787878778</v>
      </c>
      <c r="J73" s="11">
        <f t="shared" si="11"/>
        <v>-10.624835715105597</v>
      </c>
      <c r="L73" s="10">
        <f t="shared" si="12"/>
        <v>-6.018465511202443</v>
      </c>
      <c r="M73" s="11">
        <f t="shared" si="13"/>
        <v>36.221927109533283</v>
      </c>
    </row>
    <row r="74" spans="1:13" x14ac:dyDescent="0.2">
      <c r="A74" s="28">
        <v>70</v>
      </c>
      <c r="B74" s="3">
        <v>12</v>
      </c>
      <c r="C74" s="4">
        <v>7.5</v>
      </c>
      <c r="E74" s="10">
        <f t="shared" si="7"/>
        <v>1.181832529843895</v>
      </c>
      <c r="F74" s="11">
        <f t="shared" si="10"/>
        <v>2.3948734862832857</v>
      </c>
      <c r="H74" s="10">
        <f t="shared" si="8"/>
        <v>-1.0871212121212128</v>
      </c>
      <c r="I74" s="14">
        <f t="shared" si="9"/>
        <v>-1.5475378787878782</v>
      </c>
      <c r="J74" s="11">
        <f t="shared" si="11"/>
        <v>1.6823612545913686</v>
      </c>
      <c r="L74" s="10">
        <f t="shared" si="12"/>
        <v>-0.66267932156683607</v>
      </c>
      <c r="M74" s="11">
        <f t="shared" si="13"/>
        <v>0.4391438832322821</v>
      </c>
    </row>
    <row r="75" spans="1:13" x14ac:dyDescent="0.2">
      <c r="A75" s="28">
        <v>71</v>
      </c>
      <c r="B75" s="3">
        <v>12</v>
      </c>
      <c r="C75" s="4">
        <v>11.25</v>
      </c>
      <c r="E75" s="10">
        <f t="shared" si="7"/>
        <v>1.181832529843895</v>
      </c>
      <c r="F75" s="11">
        <f t="shared" si="10"/>
        <v>4.8508393953741988</v>
      </c>
      <c r="H75" s="10">
        <f t="shared" si="8"/>
        <v>-1.0871212121212128</v>
      </c>
      <c r="I75" s="14">
        <f t="shared" si="9"/>
        <v>2.2024621212121218</v>
      </c>
      <c r="J75" s="11">
        <f t="shared" si="11"/>
        <v>-2.3943432908631794</v>
      </c>
      <c r="L75" s="10">
        <f t="shared" si="12"/>
        <v>3.0873206784331639</v>
      </c>
      <c r="M75" s="11">
        <f t="shared" si="13"/>
        <v>9.531548971481012</v>
      </c>
    </row>
    <row r="76" spans="1:13" x14ac:dyDescent="0.2">
      <c r="A76" s="28">
        <v>72</v>
      </c>
      <c r="B76" s="3">
        <v>10</v>
      </c>
      <c r="C76" s="4">
        <v>10</v>
      </c>
      <c r="E76" s="10">
        <f t="shared" si="7"/>
        <v>9.5303173783287463</v>
      </c>
      <c r="F76" s="11">
        <f t="shared" si="10"/>
        <v>0.90718409234389463</v>
      </c>
      <c r="H76" s="10">
        <f t="shared" si="8"/>
        <v>-3.0871212121212128</v>
      </c>
      <c r="I76" s="14">
        <f t="shared" si="9"/>
        <v>0.95246212121212182</v>
      </c>
      <c r="J76" s="11">
        <f t="shared" si="11"/>
        <v>-2.940366018135907</v>
      </c>
      <c r="L76" s="10">
        <f t="shared" si="12"/>
        <v>3.4652137732509676</v>
      </c>
      <c r="M76" s="11">
        <f t="shared" si="13"/>
        <v>12.007706494328207</v>
      </c>
    </row>
    <row r="77" spans="1:13" x14ac:dyDescent="0.2">
      <c r="A77" s="28">
        <v>73</v>
      </c>
      <c r="B77" s="3">
        <v>13</v>
      </c>
      <c r="C77" s="4">
        <v>4</v>
      </c>
      <c r="E77" s="10">
        <f t="shared" si="7"/>
        <v>7.5901056014693602E-3</v>
      </c>
      <c r="F77" s="11">
        <f t="shared" si="10"/>
        <v>25.477638637798432</v>
      </c>
      <c r="H77" s="10">
        <f t="shared" si="8"/>
        <v>-8.7121212121212821E-2</v>
      </c>
      <c r="I77" s="14">
        <f t="shared" si="9"/>
        <v>-5.0475378787878782</v>
      </c>
      <c r="J77" s="11">
        <f t="shared" si="11"/>
        <v>0.43974761822773534</v>
      </c>
      <c r="L77" s="10">
        <f t="shared" si="12"/>
        <v>-4.9766258689757379</v>
      </c>
      <c r="M77" s="11">
        <f t="shared" si="13"/>
        <v>24.76680503975852</v>
      </c>
    </row>
    <row r="78" spans="1:13" x14ac:dyDescent="0.2">
      <c r="A78" s="28">
        <v>74</v>
      </c>
      <c r="B78" s="3">
        <v>18</v>
      </c>
      <c r="C78" s="4">
        <v>13.51</v>
      </c>
      <c r="E78" s="10">
        <f t="shared" si="7"/>
        <v>24.136377984389341</v>
      </c>
      <c r="F78" s="11">
        <f t="shared" si="10"/>
        <v>19.913568183252988</v>
      </c>
      <c r="H78" s="10">
        <f t="shared" si="8"/>
        <v>4.9128787878787872</v>
      </c>
      <c r="I78" s="14">
        <f t="shared" si="9"/>
        <v>4.4624621212121216</v>
      </c>
      <c r="J78" s="11">
        <f t="shared" si="11"/>
        <v>21.92353549701561</v>
      </c>
      <c r="L78" s="10">
        <f t="shared" si="12"/>
        <v>0.46364139397975279</v>
      </c>
      <c r="M78" s="11">
        <f t="shared" si="13"/>
        <v>0.21496334221148836</v>
      </c>
    </row>
    <row r="79" spans="1:13" x14ac:dyDescent="0.2">
      <c r="A79" s="28">
        <v>75</v>
      </c>
      <c r="B79" s="3">
        <v>12</v>
      </c>
      <c r="C79" s="4">
        <v>6.75</v>
      </c>
      <c r="E79" s="10">
        <f t="shared" si="7"/>
        <v>1.181832529843895</v>
      </c>
      <c r="F79" s="11">
        <f t="shared" si="10"/>
        <v>5.2786803044651025</v>
      </c>
      <c r="H79" s="10">
        <f t="shared" si="8"/>
        <v>-1.0871212121212128</v>
      </c>
      <c r="I79" s="14">
        <f t="shared" si="9"/>
        <v>-2.2975378787878782</v>
      </c>
      <c r="J79" s="11">
        <f t="shared" si="11"/>
        <v>2.4977021636822783</v>
      </c>
      <c r="L79" s="10">
        <f t="shared" si="12"/>
        <v>-1.4126793215668361</v>
      </c>
      <c r="M79" s="11">
        <f t="shared" si="13"/>
        <v>1.9956628655825361</v>
      </c>
    </row>
    <row r="80" spans="1:13" x14ac:dyDescent="0.2">
      <c r="A80" s="28">
        <v>76</v>
      </c>
      <c r="B80" s="3">
        <v>14</v>
      </c>
      <c r="C80" s="4">
        <v>14.29</v>
      </c>
      <c r="E80" s="10">
        <f t="shared" si="7"/>
        <v>0.83334768135904369</v>
      </c>
      <c r="F80" s="11">
        <f t="shared" si="10"/>
        <v>27.483409092343891</v>
      </c>
      <c r="H80" s="10">
        <f t="shared" si="8"/>
        <v>0.91287878787878718</v>
      </c>
      <c r="I80" s="14">
        <f t="shared" si="9"/>
        <v>5.242462121212121</v>
      </c>
      <c r="J80" s="11">
        <f t="shared" si="11"/>
        <v>4.7857324667125765</v>
      </c>
      <c r="L80" s="10">
        <f t="shared" si="12"/>
        <v>4.4994275836153594</v>
      </c>
      <c r="M80" s="11">
        <f t="shared" si="13"/>
        <v>20.244848580198752</v>
      </c>
    </row>
    <row r="81" spans="1:13" x14ac:dyDescent="0.2">
      <c r="A81" s="28">
        <v>77</v>
      </c>
      <c r="B81" s="3">
        <v>15</v>
      </c>
      <c r="C81" s="4">
        <v>9.75</v>
      </c>
      <c r="E81" s="10">
        <f t="shared" si="7"/>
        <v>3.659105257116618</v>
      </c>
      <c r="F81" s="11">
        <f t="shared" si="10"/>
        <v>0.49345303173783372</v>
      </c>
      <c r="H81" s="10">
        <f t="shared" si="8"/>
        <v>1.9128787878787872</v>
      </c>
      <c r="I81" s="14">
        <f t="shared" si="9"/>
        <v>0.70246212121212182</v>
      </c>
      <c r="J81" s="11">
        <f t="shared" si="11"/>
        <v>1.3437248909550052</v>
      </c>
      <c r="L81" s="10">
        <f t="shared" si="12"/>
        <v>-0.85451896379354153</v>
      </c>
      <c r="M81" s="11">
        <f t="shared" si="13"/>
        <v>0.73020265948278795</v>
      </c>
    </row>
    <row r="82" spans="1:13" x14ac:dyDescent="0.2">
      <c r="A82" s="28">
        <v>78</v>
      </c>
      <c r="B82" s="3">
        <v>12</v>
      </c>
      <c r="C82" s="4">
        <v>3.35</v>
      </c>
      <c r="E82" s="10">
        <f t="shared" si="7"/>
        <v>1.181832529843895</v>
      </c>
      <c r="F82" s="11">
        <f t="shared" si="10"/>
        <v>32.461937880222678</v>
      </c>
      <c r="H82" s="10">
        <f t="shared" si="8"/>
        <v>-1.0871212121212128</v>
      </c>
      <c r="I82" s="14">
        <f t="shared" si="9"/>
        <v>-5.6975378787878785</v>
      </c>
      <c r="J82" s="11">
        <f t="shared" si="11"/>
        <v>6.1939142848944027</v>
      </c>
      <c r="L82" s="10">
        <f t="shared" si="12"/>
        <v>-4.8126793215668364</v>
      </c>
      <c r="M82" s="11">
        <f t="shared" si="13"/>
        <v>23.161882252237024</v>
      </c>
    </row>
    <row r="83" spans="1:13" x14ac:dyDescent="0.2">
      <c r="A83" s="28">
        <v>79</v>
      </c>
      <c r="B83" s="3">
        <v>8</v>
      </c>
      <c r="C83" s="4">
        <v>3.4</v>
      </c>
      <c r="E83" s="10">
        <f t="shared" si="7"/>
        <v>25.878802226813598</v>
      </c>
      <c r="F83" s="11">
        <f t="shared" si="10"/>
        <v>31.894684092343883</v>
      </c>
      <c r="H83" s="10">
        <f t="shared" si="8"/>
        <v>-5.0871212121212128</v>
      </c>
      <c r="I83" s="14">
        <f t="shared" si="9"/>
        <v>-5.6475378787878778</v>
      </c>
      <c r="J83" s="11">
        <f t="shared" si="11"/>
        <v>28.729709739439851</v>
      </c>
      <c r="L83" s="10">
        <f t="shared" si="12"/>
        <v>-1.5068931319312289</v>
      </c>
      <c r="M83" s="11">
        <f t="shared" si="13"/>
        <v>2.2707269110615078</v>
      </c>
    </row>
    <row r="84" spans="1:13" x14ac:dyDescent="0.2">
      <c r="A84" s="28">
        <v>80</v>
      </c>
      <c r="B84" s="3">
        <v>14</v>
      </c>
      <c r="C84" s="4">
        <v>5.62</v>
      </c>
      <c r="E84" s="10">
        <f t="shared" si="7"/>
        <v>0.83334768135904369</v>
      </c>
      <c r="F84" s="11">
        <f t="shared" si="10"/>
        <v>11.748015910525707</v>
      </c>
      <c r="H84" s="10">
        <f t="shared" si="8"/>
        <v>0.91287878787878718</v>
      </c>
      <c r="I84" s="14">
        <f t="shared" si="9"/>
        <v>-3.4275378787878781</v>
      </c>
      <c r="J84" s="11">
        <f t="shared" si="11"/>
        <v>-3.1289266241965077</v>
      </c>
      <c r="L84" s="10">
        <f t="shared" si="12"/>
        <v>-4.1705724163846396</v>
      </c>
      <c r="M84" s="11">
        <f t="shared" si="13"/>
        <v>17.39367428030841</v>
      </c>
    </row>
    <row r="85" spans="1:13" x14ac:dyDescent="0.2">
      <c r="A85" s="28">
        <v>81</v>
      </c>
      <c r="B85" s="3">
        <v>12</v>
      </c>
      <c r="C85" s="4">
        <v>7</v>
      </c>
      <c r="E85" s="10">
        <f t="shared" si="7"/>
        <v>1.181832529843895</v>
      </c>
      <c r="F85" s="11">
        <f t="shared" si="10"/>
        <v>4.1924113650711634</v>
      </c>
      <c r="H85" s="10">
        <f t="shared" si="8"/>
        <v>-1.0871212121212128</v>
      </c>
      <c r="I85" s="14">
        <f t="shared" si="9"/>
        <v>-2.0475378787878782</v>
      </c>
      <c r="J85" s="11">
        <f t="shared" si="11"/>
        <v>2.2259218606519751</v>
      </c>
      <c r="L85" s="10">
        <f t="shared" si="12"/>
        <v>-1.1626793215668361</v>
      </c>
      <c r="M85" s="11">
        <f t="shared" si="13"/>
        <v>1.3518232047991181</v>
      </c>
    </row>
    <row r="86" spans="1:13" x14ac:dyDescent="0.2">
      <c r="A86" s="28">
        <v>82</v>
      </c>
      <c r="B86" s="3">
        <v>16</v>
      </c>
      <c r="C86" s="4">
        <v>10</v>
      </c>
      <c r="E86" s="10">
        <f t="shared" si="7"/>
        <v>8.4848628328741924</v>
      </c>
      <c r="F86" s="11">
        <f t="shared" si="10"/>
        <v>0.90718409234389463</v>
      </c>
      <c r="H86" s="10">
        <f t="shared" si="8"/>
        <v>2.9128787878787872</v>
      </c>
      <c r="I86" s="14">
        <f t="shared" si="9"/>
        <v>0.95246212121212182</v>
      </c>
      <c r="J86" s="11">
        <f t="shared" si="11"/>
        <v>2.7744067091368239</v>
      </c>
      <c r="L86" s="10">
        <f t="shared" si="12"/>
        <v>-1.4184655112024434</v>
      </c>
      <c r="M86" s="11">
        <f t="shared" si="13"/>
        <v>2.012044406470809</v>
      </c>
    </row>
    <row r="87" spans="1:13" x14ac:dyDescent="0.2">
      <c r="A87" s="28">
        <v>83</v>
      </c>
      <c r="B87" s="3">
        <v>10</v>
      </c>
      <c r="C87" s="4">
        <v>6.1</v>
      </c>
      <c r="E87" s="10">
        <f t="shared" si="7"/>
        <v>9.5303173783287463</v>
      </c>
      <c r="F87" s="11">
        <f t="shared" si="10"/>
        <v>8.6879795468893466</v>
      </c>
      <c r="H87" s="10">
        <f t="shared" si="8"/>
        <v>-3.0871212121212128</v>
      </c>
      <c r="I87" s="14">
        <f t="shared" si="9"/>
        <v>-2.9475378787878785</v>
      </c>
      <c r="J87" s="11">
        <f t="shared" si="11"/>
        <v>9.099406709136824</v>
      </c>
      <c r="L87" s="10">
        <f t="shared" si="12"/>
        <v>-0.43478622674903278</v>
      </c>
      <c r="M87" s="11">
        <f t="shared" si="13"/>
        <v>0.18903906297066134</v>
      </c>
    </row>
    <row r="88" spans="1:13" x14ac:dyDescent="0.2">
      <c r="A88" s="28">
        <v>84</v>
      </c>
      <c r="B88" s="3">
        <v>12</v>
      </c>
      <c r="C88" s="4">
        <v>4.17</v>
      </c>
      <c r="E88" s="10">
        <f t="shared" si="7"/>
        <v>1.181832529843895</v>
      </c>
      <c r="F88" s="11">
        <f t="shared" si="10"/>
        <v>23.790375759010555</v>
      </c>
      <c r="H88" s="10">
        <f t="shared" si="8"/>
        <v>-1.0871212121212128</v>
      </c>
      <c r="I88" s="14">
        <f t="shared" si="9"/>
        <v>-4.8775378787878783</v>
      </c>
      <c r="J88" s="11">
        <f t="shared" si="11"/>
        <v>5.3024748909550077</v>
      </c>
      <c r="L88" s="10">
        <f t="shared" si="12"/>
        <v>-3.9926793215668361</v>
      </c>
      <c r="M88" s="11">
        <f t="shared" si="13"/>
        <v>15.94148816486741</v>
      </c>
    </row>
    <row r="89" spans="1:13" x14ac:dyDescent="0.2">
      <c r="A89" s="28">
        <v>85</v>
      </c>
      <c r="B89" s="3">
        <v>12</v>
      </c>
      <c r="C89" s="4">
        <v>4.8</v>
      </c>
      <c r="E89" s="10">
        <f t="shared" si="7"/>
        <v>1.181832529843895</v>
      </c>
      <c r="F89" s="11">
        <f t="shared" si="10"/>
        <v>18.041578031737828</v>
      </c>
      <c r="H89" s="10">
        <f t="shared" si="8"/>
        <v>-1.0871212121212128</v>
      </c>
      <c r="I89" s="14">
        <f t="shared" si="9"/>
        <v>-4.2475378787878784</v>
      </c>
      <c r="J89" s="11">
        <f t="shared" si="11"/>
        <v>4.6175885273186434</v>
      </c>
      <c r="L89" s="10">
        <f t="shared" si="12"/>
        <v>-3.3626793215668362</v>
      </c>
      <c r="M89" s="11">
        <f t="shared" si="13"/>
        <v>11.307612219693198</v>
      </c>
    </row>
    <row r="90" spans="1:13" x14ac:dyDescent="0.2">
      <c r="A90" s="28">
        <v>86</v>
      </c>
      <c r="B90" s="3">
        <v>12</v>
      </c>
      <c r="C90" s="4">
        <v>5.75</v>
      </c>
      <c r="E90" s="10">
        <f t="shared" si="7"/>
        <v>1.181832529843895</v>
      </c>
      <c r="F90" s="11">
        <f t="shared" si="10"/>
        <v>10.87375606204086</v>
      </c>
      <c r="H90" s="10">
        <f t="shared" si="8"/>
        <v>-1.0871212121212128</v>
      </c>
      <c r="I90" s="14">
        <f t="shared" si="9"/>
        <v>-3.2975378787878782</v>
      </c>
      <c r="J90" s="11">
        <f t="shared" si="11"/>
        <v>3.5848233758034911</v>
      </c>
      <c r="L90" s="10">
        <f t="shared" si="12"/>
        <v>-2.4126793215668361</v>
      </c>
      <c r="M90" s="11">
        <f t="shared" si="13"/>
        <v>5.8210215087162087</v>
      </c>
    </row>
    <row r="91" spans="1:13" x14ac:dyDescent="0.2">
      <c r="A91" s="28">
        <v>87</v>
      </c>
      <c r="B91" s="3">
        <v>12</v>
      </c>
      <c r="C91" s="4">
        <v>4.75</v>
      </c>
      <c r="E91" s="10">
        <f t="shared" si="7"/>
        <v>1.181832529843895</v>
      </c>
      <c r="F91" s="11">
        <f t="shared" si="10"/>
        <v>18.468831819616614</v>
      </c>
      <c r="H91" s="10">
        <f t="shared" si="8"/>
        <v>-1.0871212121212128</v>
      </c>
      <c r="I91" s="14">
        <f t="shared" si="9"/>
        <v>-4.2975378787878782</v>
      </c>
      <c r="J91" s="11">
        <f t="shared" si="11"/>
        <v>4.6719445879247044</v>
      </c>
      <c r="L91" s="10">
        <f t="shared" si="12"/>
        <v>-3.4126793215668361</v>
      </c>
      <c r="M91" s="11">
        <f t="shared" si="13"/>
        <v>11.646380151849881</v>
      </c>
    </row>
    <row r="92" spans="1:13" x14ac:dyDescent="0.2">
      <c r="A92" s="28">
        <v>88</v>
      </c>
      <c r="B92" s="3">
        <v>17</v>
      </c>
      <c r="C92" s="4">
        <v>9.3699999999999992</v>
      </c>
      <c r="E92" s="10">
        <f t="shared" si="7"/>
        <v>15.310620408631767</v>
      </c>
      <c r="F92" s="11">
        <f t="shared" si="10"/>
        <v>0.10398181961662063</v>
      </c>
      <c r="H92" s="10">
        <f t="shared" si="8"/>
        <v>3.9128787878787872</v>
      </c>
      <c r="I92" s="14">
        <f t="shared" si="9"/>
        <v>0.32246212121212103</v>
      </c>
      <c r="J92" s="11">
        <f t="shared" si="11"/>
        <v>1.2617551939853067</v>
      </c>
      <c r="L92" s="10">
        <f t="shared" si="12"/>
        <v>-2.862412058611346</v>
      </c>
      <c r="M92" s="11">
        <f t="shared" si="13"/>
        <v>8.193402793283644</v>
      </c>
    </row>
    <row r="93" spans="1:13" x14ac:dyDescent="0.2">
      <c r="A93" s="28">
        <v>89</v>
      </c>
      <c r="B93" s="3">
        <v>12</v>
      </c>
      <c r="C93" s="4">
        <v>5.25</v>
      </c>
      <c r="E93" s="10">
        <f t="shared" si="7"/>
        <v>1.181832529843895</v>
      </c>
      <c r="F93" s="11">
        <f t="shared" si="10"/>
        <v>14.421293940828738</v>
      </c>
      <c r="H93" s="10">
        <f t="shared" si="8"/>
        <v>-1.0871212121212128</v>
      </c>
      <c r="I93" s="14">
        <f t="shared" si="9"/>
        <v>-3.7975378787878782</v>
      </c>
      <c r="J93" s="11">
        <f t="shared" si="11"/>
        <v>4.1283839818640979</v>
      </c>
      <c r="L93" s="10">
        <f t="shared" si="12"/>
        <v>-2.9126793215668361</v>
      </c>
      <c r="M93" s="11">
        <f t="shared" si="13"/>
        <v>8.4837008302830448</v>
      </c>
    </row>
    <row r="94" spans="1:13" x14ac:dyDescent="0.2">
      <c r="A94" s="28">
        <v>90</v>
      </c>
      <c r="B94" s="3">
        <v>9</v>
      </c>
      <c r="C94" s="4">
        <v>4.95</v>
      </c>
      <c r="E94" s="10">
        <f t="shared" si="7"/>
        <v>16.704559802571172</v>
      </c>
      <c r="F94" s="11">
        <f t="shared" si="10"/>
        <v>16.789816668101462</v>
      </c>
      <c r="H94" s="10">
        <f t="shared" si="8"/>
        <v>-4.0871212121212128</v>
      </c>
      <c r="I94" s="14">
        <f t="shared" si="9"/>
        <v>-4.097537878787878</v>
      </c>
      <c r="J94" s="11">
        <f t="shared" si="11"/>
        <v>16.747133981864096</v>
      </c>
      <c r="L94" s="10">
        <f t="shared" si="12"/>
        <v>-0.77083967934013042</v>
      </c>
      <c r="M94" s="11">
        <f t="shared" si="13"/>
        <v>0.5941938112451951</v>
      </c>
    </row>
    <row r="95" spans="1:13" x14ac:dyDescent="0.2">
      <c r="A95" s="28">
        <v>91</v>
      </c>
      <c r="B95" s="3">
        <v>16</v>
      </c>
      <c r="C95" s="4">
        <v>19.38</v>
      </c>
      <c r="E95" s="10">
        <f t="shared" si="7"/>
        <v>8.4848628328741924</v>
      </c>
      <c r="F95" s="11">
        <f t="shared" si="10"/>
        <v>106.75977348628328</v>
      </c>
      <c r="H95" s="10">
        <f t="shared" si="8"/>
        <v>2.9128787878787872</v>
      </c>
      <c r="I95" s="14">
        <f t="shared" si="9"/>
        <v>10.332462121212121</v>
      </c>
      <c r="J95" s="11">
        <f t="shared" si="11"/>
        <v>30.097209739439844</v>
      </c>
      <c r="L95" s="10">
        <f t="shared" si="12"/>
        <v>7.9615344887975557</v>
      </c>
      <c r="M95" s="11">
        <f t="shared" si="13"/>
        <v>63.386031416312953</v>
      </c>
    </row>
    <row r="96" spans="1:13" x14ac:dyDescent="0.2">
      <c r="A96" s="28">
        <v>92</v>
      </c>
      <c r="B96" s="3">
        <v>12</v>
      </c>
      <c r="C96" s="4">
        <v>19.98</v>
      </c>
      <c r="E96" s="10">
        <f t="shared" si="7"/>
        <v>1.181832529843895</v>
      </c>
      <c r="F96" s="11">
        <f t="shared" si="10"/>
        <v>119.51872803173785</v>
      </c>
      <c r="H96" s="10">
        <f t="shared" si="8"/>
        <v>-1.0871212121212128</v>
      </c>
      <c r="I96" s="14">
        <f t="shared" si="9"/>
        <v>10.932462121212122</v>
      </c>
      <c r="J96" s="11">
        <f t="shared" si="11"/>
        <v>-11.884911472681368</v>
      </c>
      <c r="L96" s="10">
        <f t="shared" si="12"/>
        <v>11.817320678433164</v>
      </c>
      <c r="M96" s="11">
        <f t="shared" si="13"/>
        <v>139.64906801692408</v>
      </c>
    </row>
    <row r="97" spans="1:13" x14ac:dyDescent="0.2">
      <c r="A97" s="28">
        <v>93</v>
      </c>
      <c r="B97" s="3">
        <v>12</v>
      </c>
      <c r="C97" s="4">
        <v>4</v>
      </c>
      <c r="E97" s="10">
        <f t="shared" si="7"/>
        <v>1.181832529843895</v>
      </c>
      <c r="F97" s="11">
        <f t="shared" si="10"/>
        <v>25.477638637798432</v>
      </c>
      <c r="H97" s="10">
        <f t="shared" si="8"/>
        <v>-1.0871212121212128</v>
      </c>
      <c r="I97" s="14">
        <f t="shared" si="9"/>
        <v>-5.0475378787878782</v>
      </c>
      <c r="J97" s="11">
        <f t="shared" si="11"/>
        <v>5.4872854970156135</v>
      </c>
      <c r="L97" s="10">
        <f t="shared" si="12"/>
        <v>-4.1626793215668361</v>
      </c>
      <c r="M97" s="11">
        <f t="shared" si="13"/>
        <v>17.327899134200134</v>
      </c>
    </row>
    <row r="98" spans="1:13" x14ac:dyDescent="0.2">
      <c r="A98" s="28">
        <v>94</v>
      </c>
      <c r="B98" s="3">
        <v>12</v>
      </c>
      <c r="C98" s="4">
        <v>5</v>
      </c>
      <c r="E98" s="10">
        <f t="shared" si="7"/>
        <v>1.181832529843895</v>
      </c>
      <c r="F98" s="11">
        <f t="shared" si="10"/>
        <v>16.382562880222675</v>
      </c>
      <c r="H98" s="10">
        <f t="shared" si="8"/>
        <v>-1.0871212121212128</v>
      </c>
      <c r="I98" s="14">
        <f t="shared" si="9"/>
        <v>-4.0475378787878782</v>
      </c>
      <c r="J98" s="11">
        <f t="shared" si="11"/>
        <v>4.4001642848944007</v>
      </c>
      <c r="L98" s="10">
        <f t="shared" si="12"/>
        <v>-3.1626793215668361</v>
      </c>
      <c r="M98" s="11">
        <f t="shared" si="13"/>
        <v>10.002540491066462</v>
      </c>
    </row>
    <row r="99" spans="1:13" x14ac:dyDescent="0.2">
      <c r="A99" s="28">
        <v>95</v>
      </c>
      <c r="B99" s="3">
        <v>14</v>
      </c>
      <c r="C99" s="4">
        <v>10.58</v>
      </c>
      <c r="E99" s="10">
        <f t="shared" si="7"/>
        <v>0.83334768135904369</v>
      </c>
      <c r="F99" s="11">
        <f t="shared" si="10"/>
        <v>2.3484401529499563</v>
      </c>
      <c r="H99" s="10">
        <f t="shared" si="8"/>
        <v>0.91287878787878718</v>
      </c>
      <c r="I99" s="14">
        <f t="shared" si="9"/>
        <v>1.5324621212121219</v>
      </c>
      <c r="J99" s="11">
        <f t="shared" si="11"/>
        <v>1.3989521636822768</v>
      </c>
      <c r="L99" s="10">
        <f t="shared" si="12"/>
        <v>0.78942758361536036</v>
      </c>
      <c r="M99" s="11">
        <f t="shared" si="13"/>
        <v>0.62319590977278683</v>
      </c>
    </row>
    <row r="100" spans="1:13" x14ac:dyDescent="0.2">
      <c r="A100" s="28">
        <v>96</v>
      </c>
      <c r="B100" s="3">
        <v>12</v>
      </c>
      <c r="C100" s="4">
        <v>10</v>
      </c>
      <c r="E100" s="10">
        <f t="shared" si="7"/>
        <v>1.181832529843895</v>
      </c>
      <c r="F100" s="11">
        <f t="shared" si="10"/>
        <v>0.90718409234389463</v>
      </c>
      <c r="H100" s="10">
        <f t="shared" si="8"/>
        <v>-1.0871212121212128</v>
      </c>
      <c r="I100" s="14">
        <f t="shared" si="9"/>
        <v>0.95246212121212182</v>
      </c>
      <c r="J100" s="11">
        <f t="shared" si="11"/>
        <v>-1.0354417757116634</v>
      </c>
      <c r="L100" s="10">
        <f t="shared" si="12"/>
        <v>1.8373206784331639</v>
      </c>
      <c r="M100" s="11">
        <f t="shared" si="13"/>
        <v>3.3757472753981017</v>
      </c>
    </row>
    <row r="101" spans="1:13" x14ac:dyDescent="0.2">
      <c r="A101" s="28">
        <v>97</v>
      </c>
      <c r="B101" s="3">
        <v>14</v>
      </c>
      <c r="C101" s="4">
        <v>7.38</v>
      </c>
      <c r="E101" s="10">
        <f t="shared" si="7"/>
        <v>0.83334768135904369</v>
      </c>
      <c r="F101" s="11">
        <f t="shared" si="10"/>
        <v>2.7806825771923767</v>
      </c>
      <c r="H101" s="10">
        <f t="shared" si="8"/>
        <v>0.91287878787878718</v>
      </c>
      <c r="I101" s="14">
        <f t="shared" si="9"/>
        <v>-1.6675378787878783</v>
      </c>
      <c r="J101" s="11">
        <f t="shared" si="11"/>
        <v>-1.5222599575298423</v>
      </c>
      <c r="L101" s="10">
        <f t="shared" si="12"/>
        <v>-2.4105724163846398</v>
      </c>
      <c r="M101" s="11">
        <f t="shared" si="13"/>
        <v>5.8108593746344814</v>
      </c>
    </row>
    <row r="102" spans="1:13" x14ac:dyDescent="0.2">
      <c r="A102" s="28">
        <v>98</v>
      </c>
      <c r="B102" s="3">
        <v>15</v>
      </c>
      <c r="C102" s="4">
        <v>12.5</v>
      </c>
      <c r="E102" s="10">
        <f t="shared" si="7"/>
        <v>3.659105257116618</v>
      </c>
      <c r="F102" s="11">
        <f t="shared" si="10"/>
        <v>11.919494698404504</v>
      </c>
      <c r="H102" s="10">
        <f t="shared" si="8"/>
        <v>1.9128787878787872</v>
      </c>
      <c r="I102" s="14">
        <f t="shared" si="9"/>
        <v>3.4524621212121218</v>
      </c>
      <c r="J102" s="11">
        <f t="shared" si="11"/>
        <v>6.60414155762167</v>
      </c>
      <c r="L102" s="10">
        <f t="shared" si="12"/>
        <v>1.8954810362064585</v>
      </c>
      <c r="M102" s="11">
        <f t="shared" si="13"/>
        <v>3.5928483586183093</v>
      </c>
    </row>
    <row r="103" spans="1:13" x14ac:dyDescent="0.2">
      <c r="A103" s="28">
        <v>99</v>
      </c>
      <c r="B103" s="3">
        <v>16</v>
      </c>
      <c r="C103" s="4">
        <v>4</v>
      </c>
      <c r="E103" s="10">
        <f t="shared" si="7"/>
        <v>8.4848628328741924</v>
      </c>
      <c r="F103" s="11">
        <f t="shared" si="10"/>
        <v>25.477638637798432</v>
      </c>
      <c r="H103" s="10">
        <f t="shared" si="8"/>
        <v>2.9128787878787872</v>
      </c>
      <c r="I103" s="14">
        <f t="shared" si="9"/>
        <v>-5.0475378787878782</v>
      </c>
      <c r="J103" s="11">
        <f t="shared" si="11"/>
        <v>-14.702866018135898</v>
      </c>
      <c r="L103" s="10">
        <f t="shared" si="12"/>
        <v>-7.4184655112024434</v>
      </c>
      <c r="M103" s="11">
        <f t="shared" si="13"/>
        <v>55.033630540900127</v>
      </c>
    </row>
    <row r="104" spans="1:13" x14ac:dyDescent="0.2">
      <c r="A104" s="28">
        <v>100</v>
      </c>
      <c r="B104" s="3">
        <v>12</v>
      </c>
      <c r="C104" s="4">
        <v>15.03</v>
      </c>
      <c r="E104" s="10">
        <f t="shared" si="7"/>
        <v>1.181832529843895</v>
      </c>
      <c r="F104" s="11">
        <f t="shared" si="10"/>
        <v>35.789853031737834</v>
      </c>
      <c r="H104" s="10">
        <f t="shared" si="8"/>
        <v>-1.0871212121212128</v>
      </c>
      <c r="I104" s="14">
        <f t="shared" si="9"/>
        <v>5.9824621212121212</v>
      </c>
      <c r="J104" s="11">
        <f t="shared" si="11"/>
        <v>-6.5036614726813635</v>
      </c>
      <c r="L104" s="10">
        <f t="shared" si="12"/>
        <v>6.8673206784331633</v>
      </c>
      <c r="M104" s="11">
        <f t="shared" si="13"/>
        <v>47.160093300435719</v>
      </c>
    </row>
    <row r="105" spans="1:13" x14ac:dyDescent="0.2">
      <c r="A105" s="28">
        <v>101</v>
      </c>
      <c r="B105" s="3">
        <v>12</v>
      </c>
      <c r="C105" s="4">
        <v>16</v>
      </c>
      <c r="E105" s="10">
        <f t="shared" si="7"/>
        <v>1.181832529843895</v>
      </c>
      <c r="F105" s="11">
        <f t="shared" si="10"/>
        <v>48.336729546889359</v>
      </c>
      <c r="H105" s="10">
        <f t="shared" si="8"/>
        <v>-1.0871212121212128</v>
      </c>
      <c r="I105" s="14">
        <f t="shared" si="9"/>
        <v>6.9524621212121218</v>
      </c>
      <c r="J105" s="11">
        <f t="shared" si="11"/>
        <v>-7.5581690484389403</v>
      </c>
      <c r="L105" s="10">
        <f t="shared" si="12"/>
        <v>7.8373206784331639</v>
      </c>
      <c r="M105" s="11">
        <f t="shared" si="13"/>
        <v>61.423595416596072</v>
      </c>
    </row>
    <row r="106" spans="1:13" x14ac:dyDescent="0.2">
      <c r="A106" s="28">
        <v>102</v>
      </c>
      <c r="B106" s="3">
        <v>12</v>
      </c>
      <c r="C106" s="4">
        <v>3.56</v>
      </c>
      <c r="E106" s="10">
        <f t="shared" si="7"/>
        <v>1.181832529843895</v>
      </c>
      <c r="F106" s="11">
        <f t="shared" si="10"/>
        <v>30.11307197113176</v>
      </c>
      <c r="H106" s="10">
        <f t="shared" si="8"/>
        <v>-1.0871212121212128</v>
      </c>
      <c r="I106" s="14">
        <f t="shared" si="9"/>
        <v>-5.4875378787878777</v>
      </c>
      <c r="J106" s="11">
        <f t="shared" si="11"/>
        <v>5.965618830348947</v>
      </c>
      <c r="L106" s="10">
        <f t="shared" si="12"/>
        <v>-4.6026793215668356</v>
      </c>
      <c r="M106" s="11">
        <f t="shared" si="13"/>
        <v>21.184656937178946</v>
      </c>
    </row>
    <row r="107" spans="1:13" x14ac:dyDescent="0.2">
      <c r="A107" s="28">
        <v>103</v>
      </c>
      <c r="B107" s="3">
        <v>12</v>
      </c>
      <c r="C107" s="4">
        <v>4.5</v>
      </c>
      <c r="E107" s="10">
        <f t="shared" si="7"/>
        <v>1.181832529843895</v>
      </c>
      <c r="F107" s="11">
        <f t="shared" si="10"/>
        <v>20.680100759010553</v>
      </c>
      <c r="H107" s="10">
        <f t="shared" si="8"/>
        <v>-1.0871212121212128</v>
      </c>
      <c r="I107" s="14">
        <f t="shared" si="9"/>
        <v>-4.5475378787878782</v>
      </c>
      <c r="J107" s="11">
        <f t="shared" si="11"/>
        <v>4.9437248909550071</v>
      </c>
      <c r="L107" s="10">
        <f t="shared" si="12"/>
        <v>-3.6626793215668361</v>
      </c>
      <c r="M107" s="11">
        <f t="shared" si="13"/>
        <v>13.415219812633298</v>
      </c>
    </row>
    <row r="108" spans="1:13" x14ac:dyDescent="0.2">
      <c r="A108" s="28">
        <v>104</v>
      </c>
      <c r="B108" s="3">
        <v>12</v>
      </c>
      <c r="C108" s="4">
        <v>4.55</v>
      </c>
      <c r="E108" s="10">
        <f t="shared" si="7"/>
        <v>1.181832529843895</v>
      </c>
      <c r="F108" s="11">
        <f t="shared" si="10"/>
        <v>20.227846971131768</v>
      </c>
      <c r="H108" s="10">
        <f t="shared" si="8"/>
        <v>-1.0871212121212128</v>
      </c>
      <c r="I108" s="14">
        <f t="shared" si="9"/>
        <v>-4.4975378787878784</v>
      </c>
      <c r="J108" s="11">
        <f t="shared" si="11"/>
        <v>4.8893688303489471</v>
      </c>
      <c r="L108" s="10">
        <f t="shared" si="12"/>
        <v>-3.6126793215668362</v>
      </c>
      <c r="M108" s="11">
        <f t="shared" si="13"/>
        <v>13.051451880476616</v>
      </c>
    </row>
    <row r="109" spans="1:13" x14ac:dyDescent="0.2">
      <c r="A109" s="28">
        <v>105</v>
      </c>
      <c r="B109" s="3">
        <v>12</v>
      </c>
      <c r="C109" s="4">
        <v>3.6</v>
      </c>
      <c r="E109" s="10">
        <f t="shared" si="7"/>
        <v>1.181832529843895</v>
      </c>
      <c r="F109" s="11">
        <f t="shared" si="10"/>
        <v>29.675668940828739</v>
      </c>
      <c r="H109" s="10">
        <f t="shared" si="8"/>
        <v>-1.0871212121212128</v>
      </c>
      <c r="I109" s="14">
        <f t="shared" si="9"/>
        <v>-5.4475378787878785</v>
      </c>
      <c r="J109" s="11">
        <f t="shared" si="11"/>
        <v>5.922133981864099</v>
      </c>
      <c r="L109" s="10">
        <f t="shared" si="12"/>
        <v>-4.5626793215668364</v>
      </c>
      <c r="M109" s="11">
        <f t="shared" si="13"/>
        <v>20.818042591453608</v>
      </c>
    </row>
    <row r="110" spans="1:13" x14ac:dyDescent="0.2">
      <c r="A110" s="28">
        <v>106</v>
      </c>
      <c r="B110" s="3">
        <v>12</v>
      </c>
      <c r="C110" s="4">
        <v>8</v>
      </c>
      <c r="E110" s="10">
        <f t="shared" si="7"/>
        <v>1.181832529843895</v>
      </c>
      <c r="F110" s="11">
        <f t="shared" si="10"/>
        <v>1.0973356074954073</v>
      </c>
      <c r="H110" s="10">
        <f t="shared" si="8"/>
        <v>-1.0871212121212128</v>
      </c>
      <c r="I110" s="14">
        <f t="shared" si="9"/>
        <v>-1.0475378787878782</v>
      </c>
      <c r="J110" s="11">
        <f t="shared" si="11"/>
        <v>1.1388006485307622</v>
      </c>
      <c r="L110" s="10">
        <f t="shared" si="12"/>
        <v>-0.16267932156683607</v>
      </c>
      <c r="M110" s="11">
        <f t="shared" si="13"/>
        <v>2.6464561665446053E-2</v>
      </c>
    </row>
    <row r="111" spans="1:13" x14ac:dyDescent="0.2">
      <c r="A111" s="28">
        <v>107</v>
      </c>
      <c r="B111" s="3">
        <v>12</v>
      </c>
      <c r="C111" s="4">
        <v>4.75</v>
      </c>
      <c r="E111" s="10">
        <f t="shared" si="7"/>
        <v>1.181832529843895</v>
      </c>
      <c r="F111" s="11">
        <f t="shared" si="10"/>
        <v>18.468831819616614</v>
      </c>
      <c r="H111" s="10">
        <f t="shared" si="8"/>
        <v>-1.0871212121212128</v>
      </c>
      <c r="I111" s="14">
        <f t="shared" si="9"/>
        <v>-4.2975378787878782</v>
      </c>
      <c r="J111" s="11">
        <f t="shared" si="11"/>
        <v>4.6719445879247044</v>
      </c>
      <c r="L111" s="10">
        <f t="shared" si="12"/>
        <v>-3.4126793215668361</v>
      </c>
      <c r="M111" s="11">
        <f t="shared" si="13"/>
        <v>11.646380151849881</v>
      </c>
    </row>
    <row r="112" spans="1:13" x14ac:dyDescent="0.2">
      <c r="A112" s="28">
        <v>108</v>
      </c>
      <c r="B112" s="3">
        <v>12</v>
      </c>
      <c r="C112" s="4">
        <v>6.73</v>
      </c>
      <c r="E112" s="10">
        <f t="shared" si="7"/>
        <v>1.181832529843895</v>
      </c>
      <c r="F112" s="11">
        <f t="shared" si="10"/>
        <v>5.3709818196166159</v>
      </c>
      <c r="H112" s="10">
        <f t="shared" si="8"/>
        <v>-1.0871212121212128</v>
      </c>
      <c r="I112" s="14">
        <f t="shared" si="9"/>
        <v>-2.3175378787878778</v>
      </c>
      <c r="J112" s="11">
        <f t="shared" si="11"/>
        <v>2.5194445879247023</v>
      </c>
      <c r="L112" s="10">
        <f t="shared" si="12"/>
        <v>-1.4326793215668356</v>
      </c>
      <c r="M112" s="11">
        <f t="shared" si="13"/>
        <v>2.0525700384452086</v>
      </c>
    </row>
    <row r="113" spans="1:13" x14ac:dyDescent="0.2">
      <c r="A113" s="28">
        <v>109</v>
      </c>
      <c r="B113" s="3">
        <v>12</v>
      </c>
      <c r="C113" s="4">
        <v>11.11</v>
      </c>
      <c r="E113" s="10">
        <f t="shared" si="7"/>
        <v>1.181832529843895</v>
      </c>
      <c r="F113" s="11">
        <f t="shared" si="10"/>
        <v>4.2537500014348026</v>
      </c>
      <c r="H113" s="10">
        <f t="shared" si="8"/>
        <v>-1.0871212121212128</v>
      </c>
      <c r="I113" s="14">
        <f t="shared" si="9"/>
        <v>2.0624621212121212</v>
      </c>
      <c r="J113" s="11">
        <f t="shared" si="11"/>
        <v>-2.2421463211662092</v>
      </c>
      <c r="L113" s="10">
        <f t="shared" si="12"/>
        <v>2.9473206784331634</v>
      </c>
      <c r="M113" s="11">
        <f t="shared" si="13"/>
        <v>8.6866991815197228</v>
      </c>
    </row>
    <row r="114" spans="1:13" x14ac:dyDescent="0.2">
      <c r="A114" s="28">
        <v>110</v>
      </c>
      <c r="B114" s="3">
        <v>7</v>
      </c>
      <c r="C114" s="4">
        <v>6</v>
      </c>
      <c r="E114" s="10">
        <f t="shared" si="7"/>
        <v>37.053044651056027</v>
      </c>
      <c r="F114" s="11">
        <f t="shared" si="10"/>
        <v>9.2874871226469207</v>
      </c>
      <c r="H114" s="10">
        <f t="shared" si="8"/>
        <v>-6.0871212121212128</v>
      </c>
      <c r="I114" s="14">
        <f t="shared" si="9"/>
        <v>-3.0475378787878782</v>
      </c>
      <c r="J114" s="11">
        <f t="shared" si="11"/>
        <v>18.550732466712578</v>
      </c>
      <c r="L114" s="10">
        <f t="shared" si="12"/>
        <v>1.907053415477673</v>
      </c>
      <c r="M114" s="11">
        <f t="shared" si="13"/>
        <v>3.6368527294850583</v>
      </c>
    </row>
    <row r="115" spans="1:13" x14ac:dyDescent="0.2">
      <c r="A115" s="28">
        <v>111</v>
      </c>
      <c r="B115" s="3">
        <v>12</v>
      </c>
      <c r="C115" s="4">
        <v>10</v>
      </c>
      <c r="E115" s="10">
        <f t="shared" si="7"/>
        <v>1.181832529843895</v>
      </c>
      <c r="F115" s="11">
        <f t="shared" si="10"/>
        <v>0.90718409234389463</v>
      </c>
      <c r="H115" s="10">
        <f t="shared" si="8"/>
        <v>-1.0871212121212128</v>
      </c>
      <c r="I115" s="14">
        <f t="shared" si="9"/>
        <v>0.95246212121212182</v>
      </c>
      <c r="J115" s="11">
        <f t="shared" si="11"/>
        <v>-1.0354417757116634</v>
      </c>
      <c r="L115" s="10">
        <f t="shared" si="12"/>
        <v>1.8373206784331639</v>
      </c>
      <c r="M115" s="11">
        <f t="shared" si="13"/>
        <v>3.3757472753981017</v>
      </c>
    </row>
    <row r="116" spans="1:13" x14ac:dyDescent="0.2">
      <c r="A116" s="28">
        <v>112</v>
      </c>
      <c r="B116" s="3">
        <v>12</v>
      </c>
      <c r="C116" s="4">
        <v>11.25</v>
      </c>
      <c r="E116" s="10">
        <f t="shared" si="7"/>
        <v>1.181832529843895</v>
      </c>
      <c r="F116" s="11">
        <f t="shared" si="10"/>
        <v>4.8508393953741988</v>
      </c>
      <c r="H116" s="10">
        <f t="shared" si="8"/>
        <v>-1.0871212121212128</v>
      </c>
      <c r="I116" s="14">
        <f t="shared" si="9"/>
        <v>2.2024621212121218</v>
      </c>
      <c r="J116" s="11">
        <f t="shared" si="11"/>
        <v>-2.3943432908631794</v>
      </c>
      <c r="L116" s="10">
        <f t="shared" si="12"/>
        <v>3.0873206784331639</v>
      </c>
      <c r="M116" s="11">
        <f t="shared" si="13"/>
        <v>9.531548971481012</v>
      </c>
    </row>
    <row r="117" spans="1:13" x14ac:dyDescent="0.2">
      <c r="A117" s="28">
        <v>113</v>
      </c>
      <c r="B117" s="3">
        <v>12</v>
      </c>
      <c r="C117" s="4">
        <v>3.95</v>
      </c>
      <c r="E117" s="10">
        <f t="shared" si="7"/>
        <v>1.181832529843895</v>
      </c>
      <c r="F117" s="11">
        <f t="shared" si="10"/>
        <v>25.98489242567722</v>
      </c>
      <c r="H117" s="10">
        <f t="shared" si="8"/>
        <v>-1.0871212121212128</v>
      </c>
      <c r="I117" s="14">
        <f t="shared" si="9"/>
        <v>-5.097537878787878</v>
      </c>
      <c r="J117" s="11">
        <f t="shared" si="11"/>
        <v>5.5416415576216735</v>
      </c>
      <c r="L117" s="10">
        <f t="shared" si="12"/>
        <v>-4.2126793215668359</v>
      </c>
      <c r="M117" s="11">
        <f t="shared" si="13"/>
        <v>17.746667066356817</v>
      </c>
    </row>
    <row r="118" spans="1:13" x14ac:dyDescent="0.2">
      <c r="A118" s="28">
        <v>114</v>
      </c>
      <c r="B118" s="3">
        <v>16</v>
      </c>
      <c r="C118" s="4">
        <v>17.5</v>
      </c>
      <c r="E118" s="10">
        <f t="shared" si="7"/>
        <v>8.4848628328741924</v>
      </c>
      <c r="F118" s="11">
        <f t="shared" si="10"/>
        <v>71.444115910525724</v>
      </c>
      <c r="H118" s="10">
        <f t="shared" si="8"/>
        <v>2.9128787878787872</v>
      </c>
      <c r="I118" s="14">
        <f t="shared" si="9"/>
        <v>8.4524621212121218</v>
      </c>
      <c r="J118" s="11">
        <f t="shared" si="11"/>
        <v>24.620997618227729</v>
      </c>
      <c r="L118" s="10">
        <f t="shared" si="12"/>
        <v>6.0815344887975566</v>
      </c>
      <c r="M118" s="11">
        <f t="shared" si="13"/>
        <v>36.985061738434162</v>
      </c>
    </row>
    <row r="119" spans="1:13" x14ac:dyDescent="0.2">
      <c r="A119" s="28">
        <v>115</v>
      </c>
      <c r="B119" s="3">
        <v>13</v>
      </c>
      <c r="C119" s="4">
        <v>3.55</v>
      </c>
      <c r="E119" s="10">
        <f t="shared" si="7"/>
        <v>7.5901056014693602E-3</v>
      </c>
      <c r="F119" s="11">
        <f t="shared" si="10"/>
        <v>30.222922728707527</v>
      </c>
      <c r="H119" s="10">
        <f t="shared" si="8"/>
        <v>-8.7121212121212821E-2</v>
      </c>
      <c r="I119" s="14">
        <f t="shared" si="9"/>
        <v>-5.4975378787878784</v>
      </c>
      <c r="J119" s="11">
        <f t="shared" si="11"/>
        <v>0.47895216368228111</v>
      </c>
      <c r="L119" s="10">
        <f t="shared" si="12"/>
        <v>-5.4266258689757381</v>
      </c>
      <c r="M119" s="11">
        <f t="shared" si="13"/>
        <v>29.448268321836686</v>
      </c>
    </row>
    <row r="120" spans="1:13" x14ac:dyDescent="0.2">
      <c r="A120" s="28">
        <v>116</v>
      </c>
      <c r="B120" s="3">
        <v>16</v>
      </c>
      <c r="C120" s="4">
        <v>6</v>
      </c>
      <c r="E120" s="10">
        <f t="shared" si="7"/>
        <v>8.4848628328741924</v>
      </c>
      <c r="F120" s="11">
        <f t="shared" si="10"/>
        <v>9.2874871226469207</v>
      </c>
      <c r="H120" s="10">
        <f t="shared" si="8"/>
        <v>2.9128787878787872</v>
      </c>
      <c r="I120" s="14">
        <f t="shared" si="9"/>
        <v>-3.0475378787878782</v>
      </c>
      <c r="J120" s="11">
        <f t="shared" si="11"/>
        <v>-8.877108442378324</v>
      </c>
      <c r="L120" s="10">
        <f t="shared" si="12"/>
        <v>-5.4184655112024434</v>
      </c>
      <c r="M120" s="11">
        <f t="shared" si="13"/>
        <v>29.359768496090357</v>
      </c>
    </row>
    <row r="121" spans="1:13" x14ac:dyDescent="0.2">
      <c r="A121" s="28">
        <v>117</v>
      </c>
      <c r="B121" s="3">
        <v>14</v>
      </c>
      <c r="C121" s="4">
        <v>22</v>
      </c>
      <c r="E121" s="10">
        <f t="shared" si="7"/>
        <v>0.83334768135904369</v>
      </c>
      <c r="F121" s="11">
        <f t="shared" si="10"/>
        <v>167.76627500143482</v>
      </c>
      <c r="H121" s="10">
        <f t="shared" si="8"/>
        <v>0.91287878787878718</v>
      </c>
      <c r="I121" s="14">
        <f t="shared" si="9"/>
        <v>12.952462121212122</v>
      </c>
      <c r="J121" s="11">
        <f t="shared" si="11"/>
        <v>11.824027921258027</v>
      </c>
      <c r="L121" s="10">
        <f t="shared" si="12"/>
        <v>12.20942758361536</v>
      </c>
      <c r="M121" s="11">
        <f t="shared" si="13"/>
        <v>149.0701219195476</v>
      </c>
    </row>
    <row r="122" spans="1:13" x14ac:dyDescent="0.2">
      <c r="A122" s="28">
        <v>118</v>
      </c>
      <c r="B122" s="3">
        <v>12</v>
      </c>
      <c r="C122" s="4">
        <v>6.25</v>
      </c>
      <c r="E122" s="10">
        <f t="shared" si="7"/>
        <v>1.181832529843895</v>
      </c>
      <c r="F122" s="11">
        <f t="shared" si="10"/>
        <v>7.8262181832529807</v>
      </c>
      <c r="H122" s="10">
        <f t="shared" si="8"/>
        <v>-1.0871212121212128</v>
      </c>
      <c r="I122" s="14">
        <f t="shared" si="9"/>
        <v>-2.7975378787878782</v>
      </c>
      <c r="J122" s="11">
        <f t="shared" si="11"/>
        <v>3.0412627697428847</v>
      </c>
      <c r="L122" s="10">
        <f t="shared" si="12"/>
        <v>-1.9126793215668361</v>
      </c>
      <c r="M122" s="11">
        <f t="shared" si="13"/>
        <v>3.6583421871493722</v>
      </c>
    </row>
    <row r="123" spans="1:13" x14ac:dyDescent="0.2">
      <c r="A123" s="28">
        <v>119</v>
      </c>
      <c r="B123" s="3">
        <v>7</v>
      </c>
      <c r="C123" s="4">
        <v>4.5</v>
      </c>
      <c r="E123" s="10">
        <f t="shared" si="7"/>
        <v>37.053044651056027</v>
      </c>
      <c r="F123" s="11">
        <f t="shared" si="10"/>
        <v>20.680100759010553</v>
      </c>
      <c r="H123" s="10">
        <f t="shared" si="8"/>
        <v>-6.0871212121212128</v>
      </c>
      <c r="I123" s="14">
        <f t="shared" si="9"/>
        <v>-4.5475378787878782</v>
      </c>
      <c r="J123" s="11">
        <f t="shared" si="11"/>
        <v>27.681414284894398</v>
      </c>
      <c r="L123" s="10">
        <f t="shared" si="12"/>
        <v>0.40705341547767304</v>
      </c>
      <c r="M123" s="11">
        <f t="shared" si="13"/>
        <v>0.16569248305203912</v>
      </c>
    </row>
    <row r="124" spans="1:13" x14ac:dyDescent="0.2">
      <c r="A124" s="28">
        <v>120</v>
      </c>
      <c r="B124" s="3">
        <v>13</v>
      </c>
      <c r="C124" s="4">
        <v>10.32</v>
      </c>
      <c r="E124" s="10">
        <f t="shared" si="7"/>
        <v>7.5901056014693602E-3</v>
      </c>
      <c r="F124" s="11">
        <f t="shared" si="10"/>
        <v>1.6191598499196533</v>
      </c>
      <c r="H124" s="10">
        <f t="shared" si="8"/>
        <v>-8.7121212121212821E-2</v>
      </c>
      <c r="I124" s="14">
        <f t="shared" si="9"/>
        <v>1.2724621212121221</v>
      </c>
      <c r="J124" s="11">
        <f t="shared" si="11"/>
        <v>-0.11085844237832972</v>
      </c>
      <c r="L124" s="10">
        <f t="shared" si="12"/>
        <v>1.3433741310242624</v>
      </c>
      <c r="M124" s="11">
        <f t="shared" si="13"/>
        <v>1.804654055905192</v>
      </c>
    </row>
    <row r="125" spans="1:13" x14ac:dyDescent="0.2">
      <c r="A125" s="28">
        <v>121</v>
      </c>
      <c r="B125" s="3">
        <v>14</v>
      </c>
      <c r="C125" s="4">
        <v>12.2</v>
      </c>
      <c r="E125" s="10">
        <f t="shared" si="7"/>
        <v>0.83334768135904369</v>
      </c>
      <c r="F125" s="11">
        <f t="shared" si="10"/>
        <v>9.9380174256772253</v>
      </c>
      <c r="H125" s="10">
        <f t="shared" si="8"/>
        <v>0.91287878787878718</v>
      </c>
      <c r="I125" s="14">
        <f t="shared" si="9"/>
        <v>3.1524621212121211</v>
      </c>
      <c r="J125" s="11">
        <f t="shared" si="11"/>
        <v>2.8778158000459113</v>
      </c>
      <c r="L125" s="10">
        <f t="shared" si="12"/>
        <v>2.4094275836153596</v>
      </c>
      <c r="M125" s="11">
        <f t="shared" si="13"/>
        <v>5.8053412806865508</v>
      </c>
    </row>
    <row r="126" spans="1:13" x14ac:dyDescent="0.2">
      <c r="A126" s="28">
        <v>122</v>
      </c>
      <c r="B126" s="3">
        <v>17</v>
      </c>
      <c r="C126" s="4">
        <v>18.16</v>
      </c>
      <c r="E126" s="10">
        <f t="shared" si="7"/>
        <v>15.310620408631767</v>
      </c>
      <c r="F126" s="11">
        <f t="shared" si="10"/>
        <v>83.036965910525723</v>
      </c>
      <c r="H126" s="10">
        <f t="shared" si="8"/>
        <v>3.9128787878787872</v>
      </c>
      <c r="I126" s="14">
        <f t="shared" si="9"/>
        <v>9.112462121212122</v>
      </c>
      <c r="J126" s="11">
        <f t="shared" si="11"/>
        <v>35.655959739439851</v>
      </c>
      <c r="L126" s="10">
        <f t="shared" si="12"/>
        <v>5.927587941388655</v>
      </c>
      <c r="M126" s="11">
        <f t="shared" si="13"/>
        <v>35.136298802896192</v>
      </c>
    </row>
    <row r="127" spans="1:13" x14ac:dyDescent="0.2">
      <c r="A127" s="28">
        <v>123</v>
      </c>
      <c r="B127" s="3">
        <v>16</v>
      </c>
      <c r="C127" s="4">
        <v>15</v>
      </c>
      <c r="E127" s="10">
        <f t="shared" si="7"/>
        <v>8.4848628328741924</v>
      </c>
      <c r="F127" s="11">
        <f t="shared" si="10"/>
        <v>35.431805304465115</v>
      </c>
      <c r="H127" s="10">
        <f t="shared" si="8"/>
        <v>2.9128787878787872</v>
      </c>
      <c r="I127" s="14">
        <f t="shared" si="9"/>
        <v>5.9524621212121218</v>
      </c>
      <c r="J127" s="11">
        <f t="shared" si="11"/>
        <v>17.338800648530761</v>
      </c>
      <c r="L127" s="10">
        <f t="shared" si="12"/>
        <v>3.5815344887975566</v>
      </c>
      <c r="M127" s="11">
        <f t="shared" si="13"/>
        <v>12.827389294446375</v>
      </c>
    </row>
    <row r="128" spans="1:13" x14ac:dyDescent="0.2">
      <c r="A128" s="28">
        <v>124</v>
      </c>
      <c r="B128" s="3">
        <v>13</v>
      </c>
      <c r="C128" s="4">
        <v>8.75</v>
      </c>
      <c r="E128" s="10">
        <f t="shared" si="7"/>
        <v>7.5901056014693602E-3</v>
      </c>
      <c r="F128" s="11">
        <f t="shared" si="10"/>
        <v>8.8528789313590095E-2</v>
      </c>
      <c r="H128" s="10">
        <f t="shared" si="8"/>
        <v>-8.7121212121212821E-2</v>
      </c>
      <c r="I128" s="14">
        <f t="shared" si="9"/>
        <v>-0.29753787878787818</v>
      </c>
      <c r="J128" s="11">
        <f t="shared" si="11"/>
        <v>2.5921860651974445E-2</v>
      </c>
      <c r="L128" s="10">
        <f t="shared" si="12"/>
        <v>-0.22662586897573789</v>
      </c>
      <c r="M128" s="11">
        <f t="shared" si="13"/>
        <v>5.1359284489008318E-2</v>
      </c>
    </row>
    <row r="129" spans="1:13" x14ac:dyDescent="0.2">
      <c r="A129" s="28">
        <v>125</v>
      </c>
      <c r="B129" s="3">
        <v>14</v>
      </c>
      <c r="C129" s="4">
        <v>19.98</v>
      </c>
      <c r="E129" s="10">
        <f t="shared" si="7"/>
        <v>0.83334768135904369</v>
      </c>
      <c r="F129" s="11">
        <f t="shared" si="10"/>
        <v>119.51872803173785</v>
      </c>
      <c r="H129" s="10">
        <f t="shared" si="8"/>
        <v>0.91287878787878718</v>
      </c>
      <c r="I129" s="14">
        <f t="shared" si="9"/>
        <v>10.932462121212122</v>
      </c>
      <c r="J129" s="11">
        <f t="shared" si="11"/>
        <v>9.980012769742876</v>
      </c>
      <c r="L129" s="10">
        <f t="shared" si="12"/>
        <v>10.189427583615361</v>
      </c>
      <c r="M129" s="11">
        <f t="shared" si="13"/>
        <v>103.82443448174156</v>
      </c>
    </row>
    <row r="130" spans="1:13" x14ac:dyDescent="0.2">
      <c r="A130" s="28">
        <v>126</v>
      </c>
      <c r="B130" s="3">
        <v>16</v>
      </c>
      <c r="C130" s="4">
        <v>6.67</v>
      </c>
      <c r="E130" s="10">
        <f t="shared" si="7"/>
        <v>8.4848628328741924</v>
      </c>
      <c r="F130" s="11">
        <f t="shared" si="10"/>
        <v>5.6526863650711636</v>
      </c>
      <c r="H130" s="10">
        <f t="shared" si="8"/>
        <v>2.9128787878787872</v>
      </c>
      <c r="I130" s="14">
        <f t="shared" si="9"/>
        <v>-2.3775378787878783</v>
      </c>
      <c r="J130" s="11">
        <f t="shared" si="11"/>
        <v>-6.9254796544995374</v>
      </c>
      <c r="L130" s="10">
        <f t="shared" si="12"/>
        <v>-4.7484655112024434</v>
      </c>
      <c r="M130" s="11">
        <f t="shared" si="13"/>
        <v>22.547924711079084</v>
      </c>
    </row>
    <row r="131" spans="1:13" x14ac:dyDescent="0.2">
      <c r="A131" s="28">
        <v>127</v>
      </c>
      <c r="B131" s="3">
        <v>14</v>
      </c>
      <c r="C131" s="4">
        <v>9.6300000000000008</v>
      </c>
      <c r="E131" s="10">
        <f t="shared" si="7"/>
        <v>0.83334768135904369</v>
      </c>
      <c r="F131" s="11">
        <f t="shared" si="10"/>
        <v>0.3392621226469254</v>
      </c>
      <c r="H131" s="10">
        <f t="shared" si="8"/>
        <v>0.91287878787878718</v>
      </c>
      <c r="I131" s="14">
        <f t="shared" si="9"/>
        <v>0.5824621212121226</v>
      </c>
      <c r="J131" s="11">
        <f t="shared" si="11"/>
        <v>0.53171731519742971</v>
      </c>
      <c r="L131" s="10">
        <f t="shared" si="12"/>
        <v>-0.16057241638463893</v>
      </c>
      <c r="M131" s="11">
        <f t="shared" si="13"/>
        <v>2.5783500903601861E-2</v>
      </c>
    </row>
    <row r="132" spans="1:13" x14ac:dyDescent="0.2">
      <c r="A132" s="28">
        <v>128</v>
      </c>
      <c r="B132" s="3">
        <v>11</v>
      </c>
      <c r="C132" s="4">
        <v>5.5</v>
      </c>
      <c r="E132" s="10">
        <f t="shared" si="7"/>
        <v>4.3560749540863206</v>
      </c>
      <c r="F132" s="11">
        <f t="shared" si="10"/>
        <v>12.585025001434799</v>
      </c>
      <c r="H132" s="10">
        <f t="shared" si="8"/>
        <v>-2.0871212121212128</v>
      </c>
      <c r="I132" s="14">
        <f t="shared" si="9"/>
        <v>-3.5475378787878782</v>
      </c>
      <c r="J132" s="11">
        <f t="shared" si="11"/>
        <v>7.4041415576216725</v>
      </c>
      <c r="L132" s="10">
        <f t="shared" si="12"/>
        <v>-1.8487327741579342</v>
      </c>
      <c r="M132" s="11">
        <f t="shared" si="13"/>
        <v>3.4178128702456916</v>
      </c>
    </row>
    <row r="133" spans="1:13" x14ac:dyDescent="0.2">
      <c r="A133" s="28">
        <v>129</v>
      </c>
      <c r="B133" s="3">
        <v>12</v>
      </c>
      <c r="C133" s="4">
        <v>8</v>
      </c>
      <c r="E133" s="10">
        <f t="shared" ref="E133:E196" si="14">(B133-$B$533)^2</f>
        <v>1.181832529843895</v>
      </c>
      <c r="F133" s="11">
        <f t="shared" si="10"/>
        <v>1.0973356074954073</v>
      </c>
      <c r="H133" s="10">
        <f t="shared" ref="H133:H196" si="15">+B133-$B$533</f>
        <v>-1.0871212121212128</v>
      </c>
      <c r="I133" s="14">
        <f t="shared" ref="I133:I196" si="16">+C133-$C$533</f>
        <v>-1.0475378787878782</v>
      </c>
      <c r="J133" s="11">
        <f t="shared" si="11"/>
        <v>1.1388006485307622</v>
      </c>
      <c r="L133" s="10">
        <f t="shared" si="12"/>
        <v>-0.16267932156683607</v>
      </c>
      <c r="M133" s="11">
        <f t="shared" si="13"/>
        <v>2.6464561665446053E-2</v>
      </c>
    </row>
    <row r="134" spans="1:13" x14ac:dyDescent="0.2">
      <c r="A134" s="28">
        <v>130</v>
      </c>
      <c r="B134" s="3">
        <v>18</v>
      </c>
      <c r="C134" s="4">
        <v>20</v>
      </c>
      <c r="E134" s="10">
        <f t="shared" si="14"/>
        <v>24.136377984389341</v>
      </c>
      <c r="F134" s="11">
        <f t="shared" ref="F134:F197" si="17">(C134-$C$533)^2</f>
        <v>119.95642651658633</v>
      </c>
      <c r="H134" s="10">
        <f t="shared" si="15"/>
        <v>4.9128787878787872</v>
      </c>
      <c r="I134" s="14">
        <f t="shared" si="16"/>
        <v>10.952462121212122</v>
      </c>
      <c r="J134" s="11">
        <f t="shared" ref="J134:J197" si="18">+H134*I134</f>
        <v>53.808118830348938</v>
      </c>
      <c r="L134" s="10">
        <f t="shared" ref="L134:L197" si="19">+C134-($C$544+$C$543*B134)</f>
        <v>6.953641393979753</v>
      </c>
      <c r="M134" s="11">
        <f t="shared" ref="M134:M197" si="20">+L134^2</f>
        <v>48.353128636068682</v>
      </c>
    </row>
    <row r="135" spans="1:13" x14ac:dyDescent="0.2">
      <c r="A135" s="28">
        <v>131</v>
      </c>
      <c r="B135" s="3">
        <v>17</v>
      </c>
      <c r="C135" s="4">
        <v>9.5</v>
      </c>
      <c r="E135" s="10">
        <f t="shared" si="14"/>
        <v>15.310620408631767</v>
      </c>
      <c r="F135" s="11">
        <f t="shared" si="17"/>
        <v>0.20472197113177282</v>
      </c>
      <c r="H135" s="10">
        <f t="shared" si="15"/>
        <v>3.9128787878787872</v>
      </c>
      <c r="I135" s="14">
        <f t="shared" si="16"/>
        <v>0.45246212121212182</v>
      </c>
      <c r="J135" s="11">
        <f t="shared" si="18"/>
        <v>1.7704294364095521</v>
      </c>
      <c r="L135" s="10">
        <f t="shared" si="19"/>
        <v>-2.7324120586113452</v>
      </c>
      <c r="M135" s="11">
        <f t="shared" si="20"/>
        <v>7.466075658044689</v>
      </c>
    </row>
    <row r="136" spans="1:13" x14ac:dyDescent="0.2">
      <c r="A136" s="28">
        <v>132</v>
      </c>
      <c r="B136" s="3">
        <v>16</v>
      </c>
      <c r="C136" s="4">
        <v>11.79</v>
      </c>
      <c r="E136" s="10">
        <f t="shared" si="14"/>
        <v>8.4848628328741924</v>
      </c>
      <c r="F136" s="11">
        <f t="shared" si="17"/>
        <v>7.5210984862832859</v>
      </c>
      <c r="H136" s="10">
        <f t="shared" si="15"/>
        <v>2.9128787878787872</v>
      </c>
      <c r="I136" s="14">
        <f t="shared" si="16"/>
        <v>2.742462121212121</v>
      </c>
      <c r="J136" s="11">
        <f t="shared" si="18"/>
        <v>7.9884597394398504</v>
      </c>
      <c r="L136" s="10">
        <f t="shared" si="19"/>
        <v>0.3715344887975558</v>
      </c>
      <c r="M136" s="11">
        <f t="shared" si="20"/>
        <v>0.1380378763660611</v>
      </c>
    </row>
    <row r="137" spans="1:13" x14ac:dyDescent="0.2">
      <c r="A137" s="28">
        <v>133</v>
      </c>
      <c r="B137" s="3">
        <v>16</v>
      </c>
      <c r="C137" s="4">
        <v>13.89</v>
      </c>
      <c r="E137" s="10">
        <f t="shared" si="14"/>
        <v>8.4848628328741924</v>
      </c>
      <c r="F137" s="11">
        <f t="shared" si="17"/>
        <v>23.449439395374206</v>
      </c>
      <c r="H137" s="10">
        <f t="shared" si="15"/>
        <v>2.9128787878787872</v>
      </c>
      <c r="I137" s="14">
        <f t="shared" si="16"/>
        <v>4.8424621212121224</v>
      </c>
      <c r="J137" s="11">
        <f t="shared" si="18"/>
        <v>14.105505193985307</v>
      </c>
      <c r="L137" s="10">
        <f t="shared" si="19"/>
        <v>2.4715344887975572</v>
      </c>
      <c r="M137" s="11">
        <f t="shared" si="20"/>
        <v>6.1084827293158028</v>
      </c>
    </row>
    <row r="138" spans="1:13" x14ac:dyDescent="0.2">
      <c r="A138" s="28">
        <v>134</v>
      </c>
      <c r="B138" s="3">
        <v>11</v>
      </c>
      <c r="C138" s="4">
        <v>5.5</v>
      </c>
      <c r="E138" s="10">
        <f t="shared" si="14"/>
        <v>4.3560749540863206</v>
      </c>
      <c r="F138" s="11">
        <f t="shared" si="17"/>
        <v>12.585025001434799</v>
      </c>
      <c r="H138" s="10">
        <f t="shared" si="15"/>
        <v>-2.0871212121212128</v>
      </c>
      <c r="I138" s="14">
        <f t="shared" si="16"/>
        <v>-3.5475378787878782</v>
      </c>
      <c r="J138" s="11">
        <f t="shared" si="18"/>
        <v>7.4041415576216725</v>
      </c>
      <c r="L138" s="10">
        <f t="shared" si="19"/>
        <v>-1.8487327741579342</v>
      </c>
      <c r="M138" s="11">
        <f t="shared" si="20"/>
        <v>3.4178128702456916</v>
      </c>
    </row>
    <row r="139" spans="1:13" x14ac:dyDescent="0.2">
      <c r="A139" s="28">
        <v>135</v>
      </c>
      <c r="B139" s="3">
        <v>11</v>
      </c>
      <c r="C139" s="4">
        <v>7</v>
      </c>
      <c r="E139" s="10">
        <f t="shared" si="14"/>
        <v>4.3560749540863206</v>
      </c>
      <c r="F139" s="11">
        <f t="shared" si="17"/>
        <v>4.1924113650711634</v>
      </c>
      <c r="H139" s="10">
        <f t="shared" si="15"/>
        <v>-2.0871212121212128</v>
      </c>
      <c r="I139" s="14">
        <f t="shared" si="16"/>
        <v>-2.0475378787878782</v>
      </c>
      <c r="J139" s="11">
        <f t="shared" si="18"/>
        <v>4.2734597394398532</v>
      </c>
      <c r="L139" s="10">
        <f t="shared" si="19"/>
        <v>-0.34873277415793424</v>
      </c>
      <c r="M139" s="11">
        <f t="shared" si="20"/>
        <v>0.12161454777188876</v>
      </c>
    </row>
    <row r="140" spans="1:13" x14ac:dyDescent="0.2">
      <c r="A140" s="28">
        <v>136</v>
      </c>
      <c r="B140" s="3">
        <v>12</v>
      </c>
      <c r="C140" s="4">
        <v>9.65</v>
      </c>
      <c r="E140" s="10">
        <f t="shared" si="14"/>
        <v>1.181832529843895</v>
      </c>
      <c r="F140" s="11">
        <f t="shared" si="17"/>
        <v>0.36296060749540976</v>
      </c>
      <c r="H140" s="10">
        <f t="shared" si="15"/>
        <v>-1.0871212121212128</v>
      </c>
      <c r="I140" s="14">
        <f t="shared" si="16"/>
        <v>0.60246212121212217</v>
      </c>
      <c r="J140" s="11">
        <f t="shared" si="18"/>
        <v>-0.65494935146923927</v>
      </c>
      <c r="L140" s="10">
        <f t="shared" si="19"/>
        <v>1.4873206784331643</v>
      </c>
      <c r="M140" s="11">
        <f t="shared" si="20"/>
        <v>2.2121228004948881</v>
      </c>
    </row>
    <row r="141" spans="1:13" x14ac:dyDescent="0.2">
      <c r="A141" s="28">
        <v>137</v>
      </c>
      <c r="B141" s="3">
        <v>15</v>
      </c>
      <c r="C141" s="4">
        <v>10.61</v>
      </c>
      <c r="E141" s="10">
        <f t="shared" si="14"/>
        <v>3.659105257116618</v>
      </c>
      <c r="F141" s="11">
        <f t="shared" si="17"/>
        <v>2.4412878802226814</v>
      </c>
      <c r="H141" s="10">
        <f t="shared" si="15"/>
        <v>1.9128787878787872</v>
      </c>
      <c r="I141" s="14">
        <f t="shared" si="16"/>
        <v>1.5624621212121212</v>
      </c>
      <c r="J141" s="11">
        <f t="shared" si="18"/>
        <v>2.988800648530761</v>
      </c>
      <c r="L141" s="10">
        <f t="shared" si="19"/>
        <v>5.481036206457901E-3</v>
      </c>
      <c r="M141" s="11">
        <f t="shared" si="20"/>
        <v>3.0041757896502419E-5</v>
      </c>
    </row>
    <row r="142" spans="1:13" x14ac:dyDescent="0.2">
      <c r="A142" s="28">
        <v>138</v>
      </c>
      <c r="B142" s="3">
        <v>14</v>
      </c>
      <c r="C142" s="4">
        <v>12</v>
      </c>
      <c r="E142" s="10">
        <f t="shared" si="14"/>
        <v>0.83334768135904369</v>
      </c>
      <c r="F142" s="11">
        <f t="shared" si="17"/>
        <v>8.7170325771923824</v>
      </c>
      <c r="H142" s="10">
        <f t="shared" si="15"/>
        <v>0.91287878787878718</v>
      </c>
      <c r="I142" s="14">
        <f t="shared" si="16"/>
        <v>2.9524621212121218</v>
      </c>
      <c r="J142" s="11">
        <f t="shared" si="18"/>
        <v>2.6952400424701546</v>
      </c>
      <c r="L142" s="10">
        <f t="shared" si="19"/>
        <v>2.2094275836153603</v>
      </c>
      <c r="M142" s="11">
        <f t="shared" si="20"/>
        <v>4.8815702472404103</v>
      </c>
    </row>
    <row r="143" spans="1:13" x14ac:dyDescent="0.2">
      <c r="A143" s="28">
        <v>139</v>
      </c>
      <c r="B143" s="3">
        <v>14</v>
      </c>
      <c r="C143" s="4">
        <v>8.56</v>
      </c>
      <c r="E143" s="10">
        <f t="shared" si="14"/>
        <v>0.83334768135904369</v>
      </c>
      <c r="F143" s="11">
        <f t="shared" si="17"/>
        <v>0.2376931832529833</v>
      </c>
      <c r="H143" s="10">
        <f t="shared" si="15"/>
        <v>0.91287878787878718</v>
      </c>
      <c r="I143" s="14">
        <f t="shared" si="16"/>
        <v>-0.48753787878787769</v>
      </c>
      <c r="J143" s="11">
        <f t="shared" si="18"/>
        <v>-0.44506298783287285</v>
      </c>
      <c r="L143" s="10">
        <f t="shared" si="19"/>
        <v>-1.2305724163846392</v>
      </c>
      <c r="M143" s="11">
        <f t="shared" si="20"/>
        <v>1.5143084719667299</v>
      </c>
    </row>
    <row r="144" spans="1:13" x14ac:dyDescent="0.2">
      <c r="A144" s="28">
        <v>140</v>
      </c>
      <c r="B144" s="3">
        <v>14</v>
      </c>
      <c r="C144" s="4">
        <v>16.14</v>
      </c>
      <c r="E144" s="10">
        <f t="shared" si="14"/>
        <v>0.83334768135904369</v>
      </c>
      <c r="F144" s="11">
        <f t="shared" si="17"/>
        <v>50.303018940828757</v>
      </c>
      <c r="H144" s="10">
        <f t="shared" si="15"/>
        <v>0.91287878787878718</v>
      </c>
      <c r="I144" s="14">
        <f t="shared" si="16"/>
        <v>7.0924621212121224</v>
      </c>
      <c r="J144" s="11">
        <f t="shared" si="18"/>
        <v>6.4745582242883337</v>
      </c>
      <c r="L144" s="10">
        <f t="shared" si="19"/>
        <v>6.3494275836153609</v>
      </c>
      <c r="M144" s="11">
        <f t="shared" si="20"/>
        <v>40.315230639575603</v>
      </c>
    </row>
    <row r="145" spans="1:13" x14ac:dyDescent="0.2">
      <c r="A145" s="28">
        <v>141</v>
      </c>
      <c r="B145" s="3">
        <v>11</v>
      </c>
      <c r="C145" s="4">
        <v>3.75</v>
      </c>
      <c r="E145" s="10">
        <f t="shared" si="14"/>
        <v>4.3560749540863206</v>
      </c>
      <c r="F145" s="11">
        <f t="shared" si="17"/>
        <v>28.063907577192371</v>
      </c>
      <c r="H145" s="10">
        <f t="shared" si="15"/>
        <v>-2.0871212121212128</v>
      </c>
      <c r="I145" s="14">
        <f t="shared" si="16"/>
        <v>-5.2975378787878782</v>
      </c>
      <c r="J145" s="11">
        <f t="shared" si="18"/>
        <v>11.056603678833795</v>
      </c>
      <c r="L145" s="10">
        <f t="shared" si="19"/>
        <v>-3.5987327741579342</v>
      </c>
      <c r="M145" s="11">
        <f t="shared" si="20"/>
        <v>12.950877579798462</v>
      </c>
    </row>
    <row r="146" spans="1:13" x14ac:dyDescent="0.2">
      <c r="A146" s="28">
        <v>142</v>
      </c>
      <c r="B146" s="3">
        <v>16</v>
      </c>
      <c r="C146" s="4">
        <v>9</v>
      </c>
      <c r="E146" s="10">
        <f t="shared" si="14"/>
        <v>8.4848628328741924</v>
      </c>
      <c r="F146" s="11">
        <f t="shared" si="17"/>
        <v>2.2598499196509986E-3</v>
      </c>
      <c r="H146" s="10">
        <f t="shared" si="15"/>
        <v>2.9128787878787872</v>
      </c>
      <c r="I146" s="14">
        <f t="shared" si="16"/>
        <v>-4.7537878787878185E-2</v>
      </c>
      <c r="J146" s="11">
        <f t="shared" si="18"/>
        <v>-0.13847207874196332</v>
      </c>
      <c r="L146" s="10">
        <f t="shared" si="19"/>
        <v>-2.4184655112024434</v>
      </c>
      <c r="M146" s="11">
        <f t="shared" si="20"/>
        <v>5.8489754288756952</v>
      </c>
    </row>
    <row r="147" spans="1:13" x14ac:dyDescent="0.2">
      <c r="A147" s="28">
        <v>143</v>
      </c>
      <c r="B147" s="3">
        <v>12</v>
      </c>
      <c r="C147" s="4">
        <v>13.12</v>
      </c>
      <c r="E147" s="10">
        <f t="shared" si="14"/>
        <v>1.181832529843895</v>
      </c>
      <c r="F147" s="11">
        <f t="shared" si="17"/>
        <v>16.58494772870753</v>
      </c>
      <c r="H147" s="10">
        <f t="shared" si="15"/>
        <v>-1.0871212121212128</v>
      </c>
      <c r="I147" s="14">
        <f t="shared" si="16"/>
        <v>4.072462121212121</v>
      </c>
      <c r="J147" s="11">
        <f t="shared" si="18"/>
        <v>-4.4272599575298468</v>
      </c>
      <c r="L147" s="10">
        <f t="shared" si="19"/>
        <v>4.9573206784331632</v>
      </c>
      <c r="M147" s="11">
        <f t="shared" si="20"/>
        <v>24.575028308821036</v>
      </c>
    </row>
    <row r="148" spans="1:13" x14ac:dyDescent="0.2">
      <c r="A148" s="28">
        <v>144</v>
      </c>
      <c r="B148" s="3">
        <v>16</v>
      </c>
      <c r="C148" s="4">
        <v>13.2</v>
      </c>
      <c r="E148" s="10">
        <f t="shared" si="14"/>
        <v>8.4848628328741924</v>
      </c>
      <c r="F148" s="11">
        <f t="shared" si="17"/>
        <v>17.242941668101469</v>
      </c>
      <c r="H148" s="10">
        <f t="shared" si="15"/>
        <v>2.9128787878787872</v>
      </c>
      <c r="I148" s="14">
        <f t="shared" si="16"/>
        <v>4.1524621212121211</v>
      </c>
      <c r="J148" s="11">
        <f t="shared" si="18"/>
        <v>12.095618830348942</v>
      </c>
      <c r="L148" s="10">
        <f t="shared" si="19"/>
        <v>1.7815344887975559</v>
      </c>
      <c r="M148" s="11">
        <f t="shared" si="20"/>
        <v>3.173865134775169</v>
      </c>
    </row>
    <row r="149" spans="1:13" x14ac:dyDescent="0.2">
      <c r="A149" s="28">
        <v>145</v>
      </c>
      <c r="B149" s="3">
        <v>12</v>
      </c>
      <c r="C149" s="4">
        <v>9.25</v>
      </c>
      <c r="E149" s="10">
        <f t="shared" si="14"/>
        <v>1.181832529843895</v>
      </c>
      <c r="F149" s="11">
        <f t="shared" si="17"/>
        <v>4.0990910525711903E-2</v>
      </c>
      <c r="H149" s="10">
        <f t="shared" si="15"/>
        <v>-1.0871212121212128</v>
      </c>
      <c r="I149" s="14">
        <f t="shared" si="16"/>
        <v>0.20246212121212182</v>
      </c>
      <c r="J149" s="11">
        <f t="shared" si="18"/>
        <v>-0.22010086662075379</v>
      </c>
      <c r="L149" s="10">
        <f t="shared" si="19"/>
        <v>1.0873206784331639</v>
      </c>
      <c r="M149" s="11">
        <f t="shared" si="20"/>
        <v>1.1822662577483558</v>
      </c>
    </row>
    <row r="150" spans="1:13" x14ac:dyDescent="0.2">
      <c r="A150" s="28">
        <v>146</v>
      </c>
      <c r="B150" s="3">
        <v>12</v>
      </c>
      <c r="C150" s="4">
        <v>5</v>
      </c>
      <c r="E150" s="10">
        <f t="shared" si="14"/>
        <v>1.181832529843895</v>
      </c>
      <c r="F150" s="11">
        <f t="shared" si="17"/>
        <v>16.382562880222675</v>
      </c>
      <c r="H150" s="10">
        <f t="shared" si="15"/>
        <v>-1.0871212121212128</v>
      </c>
      <c r="I150" s="14">
        <f t="shared" si="16"/>
        <v>-4.0475378787878782</v>
      </c>
      <c r="J150" s="11">
        <f t="shared" si="18"/>
        <v>4.4001642848944007</v>
      </c>
      <c r="L150" s="10">
        <f t="shared" si="19"/>
        <v>-3.1626793215668361</v>
      </c>
      <c r="M150" s="11">
        <f t="shared" si="20"/>
        <v>10.002540491066462</v>
      </c>
    </row>
    <row r="151" spans="1:13" x14ac:dyDescent="0.2">
      <c r="A151" s="28">
        <v>147</v>
      </c>
      <c r="B151" s="3">
        <v>17</v>
      </c>
      <c r="C151" s="4">
        <v>6</v>
      </c>
      <c r="E151" s="10">
        <f t="shared" si="14"/>
        <v>15.310620408631767</v>
      </c>
      <c r="F151" s="11">
        <f t="shared" si="17"/>
        <v>9.2874871226469207</v>
      </c>
      <c r="H151" s="10">
        <f t="shared" si="15"/>
        <v>3.9128787878787872</v>
      </c>
      <c r="I151" s="14">
        <f t="shared" si="16"/>
        <v>-3.0475378787878782</v>
      </c>
      <c r="J151" s="11">
        <f t="shared" si="18"/>
        <v>-11.924646321166202</v>
      </c>
      <c r="L151" s="10">
        <f t="shared" si="19"/>
        <v>-6.2324120586113452</v>
      </c>
      <c r="M151" s="11">
        <f t="shared" si="20"/>
        <v>38.842960068324103</v>
      </c>
    </row>
    <row r="152" spans="1:13" x14ac:dyDescent="0.2">
      <c r="A152" s="28">
        <v>148</v>
      </c>
      <c r="B152" s="3">
        <v>12</v>
      </c>
      <c r="C152" s="4">
        <v>7</v>
      </c>
      <c r="E152" s="10">
        <f t="shared" si="14"/>
        <v>1.181832529843895</v>
      </c>
      <c r="F152" s="11">
        <f t="shared" si="17"/>
        <v>4.1924113650711634</v>
      </c>
      <c r="H152" s="10">
        <f t="shared" si="15"/>
        <v>-1.0871212121212128</v>
      </c>
      <c r="I152" s="14">
        <f t="shared" si="16"/>
        <v>-2.0475378787878782</v>
      </c>
      <c r="J152" s="11">
        <f t="shared" si="18"/>
        <v>2.2259218606519751</v>
      </c>
      <c r="L152" s="10">
        <f t="shared" si="19"/>
        <v>-1.1626793215668361</v>
      </c>
      <c r="M152" s="11">
        <f t="shared" si="20"/>
        <v>1.3518232047991181</v>
      </c>
    </row>
    <row r="153" spans="1:13" x14ac:dyDescent="0.2">
      <c r="A153" s="28">
        <v>149</v>
      </c>
      <c r="B153" s="3">
        <v>8</v>
      </c>
      <c r="C153" s="4">
        <v>4.7</v>
      </c>
      <c r="E153" s="10">
        <f t="shared" si="14"/>
        <v>25.878802226813598</v>
      </c>
      <c r="F153" s="11">
        <f t="shared" si="17"/>
        <v>18.901085607495403</v>
      </c>
      <c r="H153" s="10">
        <f t="shared" si="15"/>
        <v>-5.0871212121212128</v>
      </c>
      <c r="I153" s="14">
        <f t="shared" si="16"/>
        <v>-4.347537878787878</v>
      </c>
      <c r="J153" s="11">
        <f t="shared" si="18"/>
        <v>22.116452163682276</v>
      </c>
      <c r="L153" s="10">
        <f t="shared" si="19"/>
        <v>-0.2068931319312286</v>
      </c>
      <c r="M153" s="11">
        <f t="shared" si="20"/>
        <v>4.2804768040312767E-2</v>
      </c>
    </row>
    <row r="154" spans="1:13" x14ac:dyDescent="0.2">
      <c r="A154" s="28">
        <v>150</v>
      </c>
      <c r="B154" s="3">
        <v>16</v>
      </c>
      <c r="C154" s="4">
        <v>7.5</v>
      </c>
      <c r="E154" s="10">
        <f t="shared" si="14"/>
        <v>8.4848628328741924</v>
      </c>
      <c r="F154" s="11">
        <f t="shared" si="17"/>
        <v>2.3948734862832857</v>
      </c>
      <c r="H154" s="10">
        <f t="shared" si="15"/>
        <v>2.9128787878787872</v>
      </c>
      <c r="I154" s="14">
        <f t="shared" si="16"/>
        <v>-1.5475378787878782</v>
      </c>
      <c r="J154" s="11">
        <f t="shared" si="18"/>
        <v>-4.5077902605601441</v>
      </c>
      <c r="L154" s="10">
        <f t="shared" si="19"/>
        <v>-3.9184655112024434</v>
      </c>
      <c r="M154" s="11">
        <f t="shared" si="20"/>
        <v>15.354371962483025</v>
      </c>
    </row>
    <row r="155" spans="1:13" x14ac:dyDescent="0.2">
      <c r="A155" s="28">
        <v>151</v>
      </c>
      <c r="B155" s="3">
        <v>18</v>
      </c>
      <c r="C155" s="4">
        <v>7</v>
      </c>
      <c r="E155" s="10">
        <f t="shared" si="14"/>
        <v>24.136377984389341</v>
      </c>
      <c r="F155" s="11">
        <f t="shared" si="17"/>
        <v>4.1924113650711634</v>
      </c>
      <c r="H155" s="10">
        <f t="shared" si="15"/>
        <v>4.9128787878787872</v>
      </c>
      <c r="I155" s="14">
        <f t="shared" si="16"/>
        <v>-2.0475378787878782</v>
      </c>
      <c r="J155" s="11">
        <f t="shared" si="18"/>
        <v>-10.059305412075293</v>
      </c>
      <c r="L155" s="10">
        <f t="shared" si="19"/>
        <v>-6.046358606020247</v>
      </c>
      <c r="M155" s="11">
        <f t="shared" si="20"/>
        <v>36.558452392595107</v>
      </c>
    </row>
    <row r="156" spans="1:13" x14ac:dyDescent="0.2">
      <c r="A156" s="28">
        <v>152</v>
      </c>
      <c r="B156" s="3">
        <v>18</v>
      </c>
      <c r="C156" s="4">
        <v>11.22</v>
      </c>
      <c r="E156" s="10">
        <f t="shared" si="14"/>
        <v>24.136377984389341</v>
      </c>
      <c r="F156" s="11">
        <f t="shared" si="17"/>
        <v>4.7195916681014749</v>
      </c>
      <c r="H156" s="10">
        <f t="shared" si="15"/>
        <v>4.9128787878787872</v>
      </c>
      <c r="I156" s="14">
        <f t="shared" si="16"/>
        <v>2.1724621212121225</v>
      </c>
      <c r="J156" s="11">
        <f t="shared" si="18"/>
        <v>10.673043072773192</v>
      </c>
      <c r="L156" s="10">
        <f t="shared" si="19"/>
        <v>-1.8263586060202464</v>
      </c>
      <c r="M156" s="11">
        <f t="shared" si="20"/>
        <v>3.3355857577842176</v>
      </c>
    </row>
    <row r="157" spans="1:13" x14ac:dyDescent="0.2">
      <c r="A157" s="28">
        <v>153</v>
      </c>
      <c r="B157" s="3">
        <v>18</v>
      </c>
      <c r="C157" s="4">
        <v>5.71</v>
      </c>
      <c r="E157" s="10">
        <f t="shared" si="14"/>
        <v>24.136377984389341</v>
      </c>
      <c r="F157" s="11">
        <f t="shared" si="17"/>
        <v>11.13915909234389</v>
      </c>
      <c r="H157" s="10">
        <f t="shared" si="15"/>
        <v>4.9128787878787872</v>
      </c>
      <c r="I157" s="14">
        <f t="shared" si="16"/>
        <v>-3.3375378787878782</v>
      </c>
      <c r="J157" s="11">
        <f t="shared" si="18"/>
        <v>-16.396919048438928</v>
      </c>
      <c r="L157" s="10">
        <f t="shared" si="19"/>
        <v>-7.336358606020247</v>
      </c>
      <c r="M157" s="11">
        <f t="shared" si="20"/>
        <v>53.82215759612734</v>
      </c>
    </row>
    <row r="158" spans="1:13" x14ac:dyDescent="0.2">
      <c r="A158" s="28">
        <v>154</v>
      </c>
      <c r="B158" s="3">
        <v>12</v>
      </c>
      <c r="C158" s="4">
        <v>5.5</v>
      </c>
      <c r="E158" s="10">
        <f t="shared" si="14"/>
        <v>1.181832529843895</v>
      </c>
      <c r="F158" s="11">
        <f t="shared" si="17"/>
        <v>12.585025001434799</v>
      </c>
      <c r="H158" s="10">
        <f t="shared" si="15"/>
        <v>-1.0871212121212128</v>
      </c>
      <c r="I158" s="14">
        <f t="shared" si="16"/>
        <v>-3.5475378787878782</v>
      </c>
      <c r="J158" s="11">
        <f t="shared" si="18"/>
        <v>3.8566036788337943</v>
      </c>
      <c r="L158" s="10">
        <f t="shared" si="19"/>
        <v>-2.6626793215668361</v>
      </c>
      <c r="M158" s="11">
        <f t="shared" si="20"/>
        <v>7.0898611694996267</v>
      </c>
    </row>
    <row r="159" spans="1:13" x14ac:dyDescent="0.2">
      <c r="A159" s="28">
        <v>155</v>
      </c>
      <c r="B159" s="3">
        <v>12</v>
      </c>
      <c r="C159" s="4">
        <v>9</v>
      </c>
      <c r="E159" s="10">
        <f t="shared" si="14"/>
        <v>1.181832529843895</v>
      </c>
      <c r="F159" s="11">
        <f t="shared" si="17"/>
        <v>2.2598499196509986E-3</v>
      </c>
      <c r="H159" s="10">
        <f t="shared" si="15"/>
        <v>-1.0871212121212128</v>
      </c>
      <c r="I159" s="14">
        <f t="shared" si="16"/>
        <v>-4.7537878787878185E-2</v>
      </c>
      <c r="J159" s="11">
        <f t="shared" si="18"/>
        <v>5.1679436409549424E-2</v>
      </c>
      <c r="L159" s="10">
        <f t="shared" si="19"/>
        <v>0.83732067843316393</v>
      </c>
      <c r="M159" s="11">
        <f t="shared" si="20"/>
        <v>0.70110591853177395</v>
      </c>
    </row>
    <row r="160" spans="1:13" x14ac:dyDescent="0.2">
      <c r="A160" s="28">
        <v>156</v>
      </c>
      <c r="B160" s="3">
        <v>12</v>
      </c>
      <c r="C160" s="4">
        <v>4.13</v>
      </c>
      <c r="E160" s="10">
        <f t="shared" si="14"/>
        <v>1.181832529843895</v>
      </c>
      <c r="F160" s="11">
        <f t="shared" si="17"/>
        <v>24.182178789313586</v>
      </c>
      <c r="H160" s="10">
        <f t="shared" si="15"/>
        <v>-1.0871212121212128</v>
      </c>
      <c r="I160" s="14">
        <f t="shared" si="16"/>
        <v>-4.9175378787878783</v>
      </c>
      <c r="J160" s="11">
        <f t="shared" si="18"/>
        <v>5.3459597394398557</v>
      </c>
      <c r="L160" s="10">
        <f t="shared" si="19"/>
        <v>-4.0326793215668362</v>
      </c>
      <c r="M160" s="11">
        <f t="shared" si="20"/>
        <v>16.262502510592757</v>
      </c>
    </row>
    <row r="161" spans="1:13" x14ac:dyDescent="0.2">
      <c r="A161" s="28">
        <v>157</v>
      </c>
      <c r="B161" s="3">
        <v>12</v>
      </c>
      <c r="C161" s="4">
        <v>10</v>
      </c>
      <c r="E161" s="10">
        <f t="shared" si="14"/>
        <v>1.181832529843895</v>
      </c>
      <c r="F161" s="11">
        <f t="shared" si="17"/>
        <v>0.90718409234389463</v>
      </c>
      <c r="H161" s="10">
        <f t="shared" si="15"/>
        <v>-1.0871212121212128</v>
      </c>
      <c r="I161" s="14">
        <f t="shared" si="16"/>
        <v>0.95246212121212182</v>
      </c>
      <c r="J161" s="11">
        <f t="shared" si="18"/>
        <v>-1.0354417757116634</v>
      </c>
      <c r="L161" s="10">
        <f t="shared" si="19"/>
        <v>1.8373206784331639</v>
      </c>
      <c r="M161" s="11">
        <f t="shared" si="20"/>
        <v>3.3757472753981017</v>
      </c>
    </row>
    <row r="162" spans="1:13" x14ac:dyDescent="0.2">
      <c r="A162" s="28">
        <v>158</v>
      </c>
      <c r="B162" s="3">
        <v>12</v>
      </c>
      <c r="C162" s="4">
        <v>7.5</v>
      </c>
      <c r="E162" s="10">
        <f t="shared" si="14"/>
        <v>1.181832529843895</v>
      </c>
      <c r="F162" s="11">
        <f t="shared" si="17"/>
        <v>2.3948734862832857</v>
      </c>
      <c r="H162" s="10">
        <f t="shared" si="15"/>
        <v>-1.0871212121212128</v>
      </c>
      <c r="I162" s="14">
        <f t="shared" si="16"/>
        <v>-1.5475378787878782</v>
      </c>
      <c r="J162" s="11">
        <f t="shared" si="18"/>
        <v>1.6823612545913686</v>
      </c>
      <c r="L162" s="10">
        <f t="shared" si="19"/>
        <v>-0.66267932156683607</v>
      </c>
      <c r="M162" s="11">
        <f t="shared" si="20"/>
        <v>0.4391438832322821</v>
      </c>
    </row>
    <row r="163" spans="1:13" x14ac:dyDescent="0.2">
      <c r="A163" s="28">
        <v>159</v>
      </c>
      <c r="B163" s="3">
        <v>11</v>
      </c>
      <c r="C163" s="4">
        <v>3.65</v>
      </c>
      <c r="E163" s="10">
        <f t="shared" si="14"/>
        <v>4.3560749540863206</v>
      </c>
      <c r="F163" s="11">
        <f t="shared" si="17"/>
        <v>29.133415152949944</v>
      </c>
      <c r="H163" s="10">
        <f t="shared" si="15"/>
        <v>-2.0871212121212128</v>
      </c>
      <c r="I163" s="14">
        <f t="shared" si="16"/>
        <v>-5.3975378787878778</v>
      </c>
      <c r="J163" s="11">
        <f t="shared" si="18"/>
        <v>11.265315800045915</v>
      </c>
      <c r="L163" s="10">
        <f t="shared" si="19"/>
        <v>-3.6987327741579343</v>
      </c>
      <c r="M163" s="11">
        <f t="shared" si="20"/>
        <v>13.680624134630049</v>
      </c>
    </row>
    <row r="164" spans="1:13" x14ac:dyDescent="0.2">
      <c r="A164" s="28">
        <v>160</v>
      </c>
      <c r="B164" s="3">
        <v>12</v>
      </c>
      <c r="C164" s="4">
        <v>8.89</v>
      </c>
      <c r="E164" s="10">
        <f t="shared" si="14"/>
        <v>1.181832529843895</v>
      </c>
      <c r="F164" s="11">
        <f t="shared" si="17"/>
        <v>2.481818325298402E-2</v>
      </c>
      <c r="H164" s="10">
        <f t="shared" si="15"/>
        <v>-1.0871212121212128</v>
      </c>
      <c r="I164" s="14">
        <f t="shared" si="16"/>
        <v>-0.15753787878787762</v>
      </c>
      <c r="J164" s="11">
        <f t="shared" si="18"/>
        <v>0.17126276974288221</v>
      </c>
      <c r="L164" s="10">
        <f t="shared" si="19"/>
        <v>0.7273206784331645</v>
      </c>
      <c r="M164" s="11">
        <f t="shared" si="20"/>
        <v>0.52899536927647872</v>
      </c>
    </row>
    <row r="165" spans="1:13" x14ac:dyDescent="0.2">
      <c r="A165" s="28">
        <v>161</v>
      </c>
      <c r="B165" s="3">
        <v>18</v>
      </c>
      <c r="C165" s="4">
        <v>18</v>
      </c>
      <c r="E165" s="10">
        <f t="shared" si="14"/>
        <v>24.136377984389341</v>
      </c>
      <c r="F165" s="11">
        <f t="shared" si="17"/>
        <v>80.146578031737846</v>
      </c>
      <c r="H165" s="10">
        <f t="shared" si="15"/>
        <v>4.9128787878787872</v>
      </c>
      <c r="I165" s="14">
        <f t="shared" si="16"/>
        <v>8.9524621212121218</v>
      </c>
      <c r="J165" s="11">
        <f t="shared" si="18"/>
        <v>43.982361254591368</v>
      </c>
      <c r="L165" s="10">
        <f t="shared" si="19"/>
        <v>4.953641393979753</v>
      </c>
      <c r="M165" s="11">
        <f t="shared" si="20"/>
        <v>24.53856306014967</v>
      </c>
    </row>
    <row r="166" spans="1:13" x14ac:dyDescent="0.2">
      <c r="A166" s="28">
        <v>162</v>
      </c>
      <c r="B166" s="3">
        <v>14</v>
      </c>
      <c r="C166" s="4">
        <v>3.35</v>
      </c>
      <c r="E166" s="10">
        <f t="shared" si="14"/>
        <v>0.83334768135904369</v>
      </c>
      <c r="F166" s="11">
        <f t="shared" si="17"/>
        <v>32.461937880222678</v>
      </c>
      <c r="H166" s="10">
        <f t="shared" si="15"/>
        <v>0.91287878787878718</v>
      </c>
      <c r="I166" s="14">
        <f t="shared" si="16"/>
        <v>-5.6975378787878785</v>
      </c>
      <c r="J166" s="11">
        <f t="shared" si="18"/>
        <v>-5.2011614726813544</v>
      </c>
      <c r="L166" s="10">
        <f t="shared" si="19"/>
        <v>-6.4405724163846401</v>
      </c>
      <c r="M166" s="11">
        <f t="shared" si="20"/>
        <v>41.480973050694679</v>
      </c>
    </row>
    <row r="167" spans="1:13" x14ac:dyDescent="0.2">
      <c r="A167" s="28">
        <v>163</v>
      </c>
      <c r="B167" s="3">
        <v>16</v>
      </c>
      <c r="C167" s="4">
        <v>13.45</v>
      </c>
      <c r="E167" s="10">
        <f t="shared" si="14"/>
        <v>8.4848628328741924</v>
      </c>
      <c r="F167" s="11">
        <f t="shared" si="17"/>
        <v>19.381672728707528</v>
      </c>
      <c r="H167" s="10">
        <f t="shared" si="15"/>
        <v>2.9128787878787872</v>
      </c>
      <c r="I167" s="14">
        <f t="shared" si="16"/>
        <v>4.4024621212121211</v>
      </c>
      <c r="J167" s="11">
        <f t="shared" si="18"/>
        <v>12.823838527318637</v>
      </c>
      <c r="L167" s="10">
        <f t="shared" si="19"/>
        <v>2.0315344887975559</v>
      </c>
      <c r="M167" s="11">
        <f t="shared" si="20"/>
        <v>4.1271323791739469</v>
      </c>
    </row>
    <row r="168" spans="1:13" x14ac:dyDescent="0.2">
      <c r="A168" s="28">
        <v>164</v>
      </c>
      <c r="B168" s="3">
        <v>16</v>
      </c>
      <c r="C168" s="4">
        <v>22.5</v>
      </c>
      <c r="E168" s="10">
        <f t="shared" si="14"/>
        <v>8.4848628328741924</v>
      </c>
      <c r="F168" s="11">
        <f t="shared" si="17"/>
        <v>180.96873712264693</v>
      </c>
      <c r="H168" s="10">
        <f t="shared" si="15"/>
        <v>2.9128787878787872</v>
      </c>
      <c r="I168" s="14">
        <f t="shared" si="16"/>
        <v>13.452462121212122</v>
      </c>
      <c r="J168" s="11">
        <f t="shared" si="18"/>
        <v>39.185391557621664</v>
      </c>
      <c r="L168" s="10">
        <f t="shared" si="19"/>
        <v>11.081534488797557</v>
      </c>
      <c r="M168" s="11">
        <f t="shared" si="20"/>
        <v>122.80040662640972</v>
      </c>
    </row>
    <row r="169" spans="1:13" x14ac:dyDescent="0.2">
      <c r="A169" s="28">
        <v>165</v>
      </c>
      <c r="B169" s="3">
        <v>18</v>
      </c>
      <c r="C169" s="4">
        <v>19</v>
      </c>
      <c r="E169" s="10">
        <f t="shared" si="14"/>
        <v>24.136377984389341</v>
      </c>
      <c r="F169" s="11">
        <f t="shared" si="17"/>
        <v>99.05150227416209</v>
      </c>
      <c r="H169" s="10">
        <f t="shared" si="15"/>
        <v>4.9128787878787872</v>
      </c>
      <c r="I169" s="14">
        <f t="shared" si="16"/>
        <v>9.9524621212121218</v>
      </c>
      <c r="J169" s="11">
        <f t="shared" si="18"/>
        <v>48.895240042470149</v>
      </c>
      <c r="L169" s="10">
        <f t="shared" si="19"/>
        <v>5.953641393979753</v>
      </c>
      <c r="M169" s="11">
        <f t="shared" si="20"/>
        <v>35.44584584810918</v>
      </c>
    </row>
    <row r="170" spans="1:13" x14ac:dyDescent="0.2">
      <c r="A170" s="28">
        <v>166</v>
      </c>
      <c r="B170" s="3">
        <v>12</v>
      </c>
      <c r="C170" s="4">
        <v>8.93</v>
      </c>
      <c r="E170" s="10">
        <f t="shared" si="14"/>
        <v>1.181832529843895</v>
      </c>
      <c r="F170" s="11">
        <f t="shared" si="17"/>
        <v>1.3815152949954012E-2</v>
      </c>
      <c r="H170" s="10">
        <f t="shared" si="15"/>
        <v>-1.0871212121212128</v>
      </c>
      <c r="I170" s="14">
        <f t="shared" si="16"/>
        <v>-0.11753787878787847</v>
      </c>
      <c r="J170" s="11">
        <f t="shared" si="18"/>
        <v>0.12777792125803464</v>
      </c>
      <c r="L170" s="10">
        <f t="shared" si="19"/>
        <v>0.76732067843316365</v>
      </c>
      <c r="M170" s="11">
        <f t="shared" si="20"/>
        <v>0.58878102355113049</v>
      </c>
    </row>
    <row r="171" spans="1:13" x14ac:dyDescent="0.2">
      <c r="A171" s="28">
        <v>167</v>
      </c>
      <c r="B171" s="3">
        <v>11</v>
      </c>
      <c r="C171" s="4">
        <v>7</v>
      </c>
      <c r="E171" s="10">
        <f t="shared" si="14"/>
        <v>4.3560749540863206</v>
      </c>
      <c r="F171" s="11">
        <f t="shared" si="17"/>
        <v>4.1924113650711634</v>
      </c>
      <c r="H171" s="10">
        <f t="shared" si="15"/>
        <v>-2.0871212121212128</v>
      </c>
      <c r="I171" s="14">
        <f t="shared" si="16"/>
        <v>-2.0475378787878782</v>
      </c>
      <c r="J171" s="11">
        <f t="shared" si="18"/>
        <v>4.2734597394398532</v>
      </c>
      <c r="L171" s="10">
        <f t="shared" si="19"/>
        <v>-0.34873277415793424</v>
      </c>
      <c r="M171" s="11">
        <f t="shared" si="20"/>
        <v>0.12161454777188876</v>
      </c>
    </row>
    <row r="172" spans="1:13" x14ac:dyDescent="0.2">
      <c r="A172" s="28">
        <v>168</v>
      </c>
      <c r="B172" s="3">
        <v>14</v>
      </c>
      <c r="C172" s="4">
        <v>4.17</v>
      </c>
      <c r="E172" s="10">
        <f t="shared" si="14"/>
        <v>0.83334768135904369</v>
      </c>
      <c r="F172" s="11">
        <f t="shared" si="17"/>
        <v>23.790375759010555</v>
      </c>
      <c r="H172" s="10">
        <f t="shared" si="15"/>
        <v>0.91287878787878718</v>
      </c>
      <c r="I172" s="14">
        <f t="shared" si="16"/>
        <v>-4.8775378787878783</v>
      </c>
      <c r="J172" s="11">
        <f t="shared" si="18"/>
        <v>-4.4526008666207488</v>
      </c>
      <c r="L172" s="10">
        <f t="shared" si="19"/>
        <v>-5.6205724163846398</v>
      </c>
      <c r="M172" s="11">
        <f t="shared" si="20"/>
        <v>31.590834287823867</v>
      </c>
    </row>
    <row r="173" spans="1:13" x14ac:dyDescent="0.2">
      <c r="A173" s="28">
        <v>169</v>
      </c>
      <c r="B173" s="3">
        <v>12</v>
      </c>
      <c r="C173" s="4">
        <v>9.83</v>
      </c>
      <c r="E173" s="10">
        <f t="shared" si="14"/>
        <v>1.181832529843895</v>
      </c>
      <c r="F173" s="11">
        <f t="shared" si="17"/>
        <v>0.61224697113177329</v>
      </c>
      <c r="H173" s="10">
        <f t="shared" si="15"/>
        <v>-1.0871212121212128</v>
      </c>
      <c r="I173" s="14">
        <f t="shared" si="16"/>
        <v>0.78246212121212189</v>
      </c>
      <c r="J173" s="11">
        <f t="shared" si="18"/>
        <v>-0.85063116965105734</v>
      </c>
      <c r="L173" s="10">
        <f t="shared" si="19"/>
        <v>1.667320678433164</v>
      </c>
      <c r="M173" s="11">
        <f t="shared" si="20"/>
        <v>2.7799582447308264</v>
      </c>
    </row>
    <row r="174" spans="1:13" x14ac:dyDescent="0.2">
      <c r="A174" s="28">
        <v>170</v>
      </c>
      <c r="B174" s="3">
        <v>12</v>
      </c>
      <c r="C174" s="4">
        <v>6.67</v>
      </c>
      <c r="E174" s="10">
        <f t="shared" si="14"/>
        <v>1.181832529843895</v>
      </c>
      <c r="F174" s="11">
        <f t="shared" si="17"/>
        <v>5.6526863650711636</v>
      </c>
      <c r="H174" s="10">
        <f t="shared" si="15"/>
        <v>-1.0871212121212128</v>
      </c>
      <c r="I174" s="14">
        <f t="shared" si="16"/>
        <v>-2.3775378787878783</v>
      </c>
      <c r="J174" s="11">
        <f t="shared" si="18"/>
        <v>2.5846718606519752</v>
      </c>
      <c r="L174" s="10">
        <f t="shared" si="19"/>
        <v>-1.4926793215668361</v>
      </c>
      <c r="M174" s="11">
        <f t="shared" si="20"/>
        <v>2.2280915570332303</v>
      </c>
    </row>
    <row r="175" spans="1:13" x14ac:dyDescent="0.2">
      <c r="A175" s="28">
        <v>171</v>
      </c>
      <c r="B175" s="3">
        <v>12</v>
      </c>
      <c r="C175" s="4">
        <v>7</v>
      </c>
      <c r="E175" s="10">
        <f t="shared" si="14"/>
        <v>1.181832529843895</v>
      </c>
      <c r="F175" s="11">
        <f t="shared" si="17"/>
        <v>4.1924113650711634</v>
      </c>
      <c r="H175" s="10">
        <f t="shared" si="15"/>
        <v>-1.0871212121212128</v>
      </c>
      <c r="I175" s="14">
        <f t="shared" si="16"/>
        <v>-2.0475378787878782</v>
      </c>
      <c r="J175" s="11">
        <f t="shared" si="18"/>
        <v>2.2259218606519751</v>
      </c>
      <c r="L175" s="10">
        <f t="shared" si="19"/>
        <v>-1.1626793215668361</v>
      </c>
      <c r="M175" s="11">
        <f t="shared" si="20"/>
        <v>1.3518232047991181</v>
      </c>
    </row>
    <row r="176" spans="1:13" x14ac:dyDescent="0.2">
      <c r="A176" s="28">
        <v>172</v>
      </c>
      <c r="B176" s="3">
        <v>12</v>
      </c>
      <c r="C176" s="4">
        <v>3.64</v>
      </c>
      <c r="E176" s="10">
        <f t="shared" si="14"/>
        <v>1.181832529843895</v>
      </c>
      <c r="F176" s="11">
        <f t="shared" si="17"/>
        <v>29.241465910525697</v>
      </c>
      <c r="H176" s="10">
        <f t="shared" si="15"/>
        <v>-1.0871212121212128</v>
      </c>
      <c r="I176" s="14">
        <f t="shared" si="16"/>
        <v>-5.4075378787878776</v>
      </c>
      <c r="J176" s="11">
        <f t="shared" si="18"/>
        <v>5.8786491333792492</v>
      </c>
      <c r="L176" s="10">
        <f t="shared" si="19"/>
        <v>-4.5226793215668355</v>
      </c>
      <c r="M176" s="11">
        <f t="shared" si="20"/>
        <v>20.454628245728252</v>
      </c>
    </row>
    <row r="177" spans="1:13" x14ac:dyDescent="0.2">
      <c r="A177" s="28">
        <v>173</v>
      </c>
      <c r="B177" s="3">
        <v>18</v>
      </c>
      <c r="C177" s="4">
        <v>22.83</v>
      </c>
      <c r="E177" s="10">
        <f t="shared" si="14"/>
        <v>24.136377984389341</v>
      </c>
      <c r="F177" s="11">
        <f t="shared" si="17"/>
        <v>189.9562621226469</v>
      </c>
      <c r="H177" s="10">
        <f t="shared" si="15"/>
        <v>4.9128787878787872</v>
      </c>
      <c r="I177" s="14">
        <f t="shared" si="16"/>
        <v>13.78246212121212</v>
      </c>
      <c r="J177" s="11">
        <f t="shared" si="18"/>
        <v>67.711565800045904</v>
      </c>
      <c r="L177" s="10">
        <f t="shared" si="19"/>
        <v>9.7836413939797513</v>
      </c>
      <c r="M177" s="11">
        <f t="shared" si="20"/>
        <v>95.719638925994047</v>
      </c>
    </row>
    <row r="178" spans="1:13" x14ac:dyDescent="0.2">
      <c r="A178" s="28">
        <v>174</v>
      </c>
      <c r="B178" s="3">
        <v>12</v>
      </c>
      <c r="C178" s="4">
        <v>5</v>
      </c>
      <c r="E178" s="10">
        <f t="shared" si="14"/>
        <v>1.181832529843895</v>
      </c>
      <c r="F178" s="11">
        <f t="shared" si="17"/>
        <v>16.382562880222675</v>
      </c>
      <c r="H178" s="10">
        <f t="shared" si="15"/>
        <v>-1.0871212121212128</v>
      </c>
      <c r="I178" s="14">
        <f t="shared" si="16"/>
        <v>-4.0475378787878782</v>
      </c>
      <c r="J178" s="11">
        <f t="shared" si="18"/>
        <v>4.4001642848944007</v>
      </c>
      <c r="L178" s="10">
        <f t="shared" si="19"/>
        <v>-3.1626793215668361</v>
      </c>
      <c r="M178" s="11">
        <f t="shared" si="20"/>
        <v>10.002540491066462</v>
      </c>
    </row>
    <row r="179" spans="1:13" x14ac:dyDescent="0.2">
      <c r="A179" s="28">
        <v>175</v>
      </c>
      <c r="B179" s="3">
        <v>18</v>
      </c>
      <c r="C179" s="4">
        <v>22.5</v>
      </c>
      <c r="E179" s="10">
        <f t="shared" si="14"/>
        <v>24.136377984389341</v>
      </c>
      <c r="F179" s="11">
        <f t="shared" si="17"/>
        <v>180.96873712264693</v>
      </c>
      <c r="H179" s="10">
        <f t="shared" si="15"/>
        <v>4.9128787878787872</v>
      </c>
      <c r="I179" s="14">
        <f t="shared" si="16"/>
        <v>13.452462121212122</v>
      </c>
      <c r="J179" s="11">
        <f t="shared" si="18"/>
        <v>66.090315800045914</v>
      </c>
      <c r="L179" s="10">
        <f t="shared" si="19"/>
        <v>9.453641393979753</v>
      </c>
      <c r="M179" s="11">
        <f t="shared" si="20"/>
        <v>89.371335605967445</v>
      </c>
    </row>
    <row r="180" spans="1:13" x14ac:dyDescent="0.2">
      <c r="A180" s="28">
        <v>176</v>
      </c>
      <c r="B180" s="3">
        <v>12</v>
      </c>
      <c r="C180" s="4">
        <v>12</v>
      </c>
      <c r="E180" s="10">
        <f t="shared" si="14"/>
        <v>1.181832529843895</v>
      </c>
      <c r="F180" s="11">
        <f t="shared" si="17"/>
        <v>8.7170325771923824</v>
      </c>
      <c r="H180" s="10">
        <f t="shared" si="15"/>
        <v>-1.0871212121212128</v>
      </c>
      <c r="I180" s="14">
        <f t="shared" si="16"/>
        <v>2.9524621212121218</v>
      </c>
      <c r="J180" s="11">
        <f t="shared" si="18"/>
        <v>-3.209684199954089</v>
      </c>
      <c r="L180" s="10">
        <f t="shared" si="19"/>
        <v>3.8373206784331639</v>
      </c>
      <c r="M180" s="11">
        <f t="shared" si="20"/>
        <v>14.725029989130757</v>
      </c>
    </row>
    <row r="181" spans="1:13" x14ac:dyDescent="0.2">
      <c r="A181" s="28">
        <v>177</v>
      </c>
      <c r="B181" s="3">
        <v>12</v>
      </c>
      <c r="C181" s="4">
        <v>6.28</v>
      </c>
      <c r="E181" s="10">
        <f t="shared" si="14"/>
        <v>1.181832529843895</v>
      </c>
      <c r="F181" s="11">
        <f t="shared" si="17"/>
        <v>7.6592659105257068</v>
      </c>
      <c r="H181" s="10">
        <f t="shared" si="15"/>
        <v>-1.0871212121212128</v>
      </c>
      <c r="I181" s="14">
        <f t="shared" si="16"/>
        <v>-2.7675378787878779</v>
      </c>
      <c r="J181" s="11">
        <f t="shared" si="18"/>
        <v>3.0086491333792482</v>
      </c>
      <c r="L181" s="10">
        <f t="shared" si="19"/>
        <v>-1.8826793215668358</v>
      </c>
      <c r="M181" s="11">
        <f t="shared" si="20"/>
        <v>3.5444814278553611</v>
      </c>
    </row>
    <row r="182" spans="1:13" x14ac:dyDescent="0.2">
      <c r="A182" s="28">
        <v>178</v>
      </c>
      <c r="B182" s="3">
        <v>12</v>
      </c>
      <c r="C182" s="4">
        <v>4.5</v>
      </c>
      <c r="E182" s="10">
        <f t="shared" si="14"/>
        <v>1.181832529843895</v>
      </c>
      <c r="F182" s="11">
        <f t="shared" si="17"/>
        <v>20.680100759010553</v>
      </c>
      <c r="H182" s="10">
        <f t="shared" si="15"/>
        <v>-1.0871212121212128</v>
      </c>
      <c r="I182" s="14">
        <f t="shared" si="16"/>
        <v>-4.5475378787878782</v>
      </c>
      <c r="J182" s="11">
        <f t="shared" si="18"/>
        <v>4.9437248909550071</v>
      </c>
      <c r="L182" s="10">
        <f t="shared" si="19"/>
        <v>-3.6626793215668361</v>
      </c>
      <c r="M182" s="11">
        <f t="shared" si="20"/>
        <v>13.415219812633298</v>
      </c>
    </row>
    <row r="183" spans="1:13" x14ac:dyDescent="0.2">
      <c r="A183" s="28">
        <v>179</v>
      </c>
      <c r="B183" s="3">
        <v>12</v>
      </c>
      <c r="C183" s="4">
        <v>6</v>
      </c>
      <c r="E183" s="10">
        <f t="shared" si="14"/>
        <v>1.181832529843895</v>
      </c>
      <c r="F183" s="11">
        <f t="shared" si="17"/>
        <v>9.2874871226469207</v>
      </c>
      <c r="H183" s="10">
        <f t="shared" si="15"/>
        <v>-1.0871212121212128</v>
      </c>
      <c r="I183" s="14">
        <f t="shared" si="16"/>
        <v>-3.0475378787878782</v>
      </c>
      <c r="J183" s="11">
        <f t="shared" si="18"/>
        <v>3.3130430727731879</v>
      </c>
      <c r="L183" s="10">
        <f t="shared" si="19"/>
        <v>-2.1626793215668361</v>
      </c>
      <c r="M183" s="11">
        <f t="shared" si="20"/>
        <v>4.6771818479327907</v>
      </c>
    </row>
    <row r="184" spans="1:13" x14ac:dyDescent="0.2">
      <c r="A184" s="28">
        <v>180</v>
      </c>
      <c r="B184" s="3">
        <v>10</v>
      </c>
      <c r="C184" s="4">
        <v>6.75</v>
      </c>
      <c r="E184" s="10">
        <f t="shared" si="14"/>
        <v>9.5303173783287463</v>
      </c>
      <c r="F184" s="11">
        <f t="shared" si="17"/>
        <v>5.2786803044651025</v>
      </c>
      <c r="H184" s="10">
        <f t="shared" si="15"/>
        <v>-3.0871212121212128</v>
      </c>
      <c r="I184" s="14">
        <f t="shared" si="16"/>
        <v>-2.2975378787878782</v>
      </c>
      <c r="J184" s="11">
        <f t="shared" si="18"/>
        <v>7.0927779212580351</v>
      </c>
      <c r="L184" s="10">
        <f t="shared" si="19"/>
        <v>0.21521377325096758</v>
      </c>
      <c r="M184" s="11">
        <f t="shared" si="20"/>
        <v>4.6316968196918884E-2</v>
      </c>
    </row>
    <row r="185" spans="1:13" x14ac:dyDescent="0.2">
      <c r="A185" s="28">
        <v>181</v>
      </c>
      <c r="B185" s="3">
        <v>12</v>
      </c>
      <c r="C185" s="4">
        <v>8.75</v>
      </c>
      <c r="E185" s="10">
        <f t="shared" si="14"/>
        <v>1.181832529843895</v>
      </c>
      <c r="F185" s="11">
        <f t="shared" si="17"/>
        <v>8.8528789313590095E-2</v>
      </c>
      <c r="H185" s="10">
        <f t="shared" si="15"/>
        <v>-1.0871212121212128</v>
      </c>
      <c r="I185" s="14">
        <f t="shared" si="16"/>
        <v>-0.29753787878787818</v>
      </c>
      <c r="J185" s="11">
        <f t="shared" si="18"/>
        <v>0.32345973943985262</v>
      </c>
      <c r="L185" s="10">
        <f t="shared" si="19"/>
        <v>0.58732067843316393</v>
      </c>
      <c r="M185" s="11">
        <f t="shared" si="20"/>
        <v>0.34494557931519193</v>
      </c>
    </row>
    <row r="186" spans="1:13" x14ac:dyDescent="0.2">
      <c r="A186" s="28">
        <v>182</v>
      </c>
      <c r="B186" s="3">
        <v>16</v>
      </c>
      <c r="C186" s="4">
        <v>13.28</v>
      </c>
      <c r="E186" s="10">
        <f t="shared" si="14"/>
        <v>8.4848628328741924</v>
      </c>
      <c r="F186" s="11">
        <f t="shared" si="17"/>
        <v>17.913735607495408</v>
      </c>
      <c r="H186" s="10">
        <f t="shared" si="15"/>
        <v>2.9128787878787872</v>
      </c>
      <c r="I186" s="14">
        <f t="shared" si="16"/>
        <v>4.2324621212121212</v>
      </c>
      <c r="J186" s="11">
        <f t="shared" si="18"/>
        <v>12.328649133379244</v>
      </c>
      <c r="L186" s="10">
        <f t="shared" si="19"/>
        <v>1.861534488797556</v>
      </c>
      <c r="M186" s="11">
        <f t="shared" si="20"/>
        <v>3.4653106529827782</v>
      </c>
    </row>
    <row r="187" spans="1:13" x14ac:dyDescent="0.2">
      <c r="A187" s="28">
        <v>183</v>
      </c>
      <c r="B187" s="3">
        <v>13</v>
      </c>
      <c r="C187" s="4">
        <v>6.25</v>
      </c>
      <c r="E187" s="10">
        <f t="shared" si="14"/>
        <v>7.5901056014693602E-3</v>
      </c>
      <c r="F187" s="11">
        <f t="shared" si="17"/>
        <v>7.8262181832529807</v>
      </c>
      <c r="H187" s="10">
        <f t="shared" si="15"/>
        <v>-8.7121212121212821E-2</v>
      </c>
      <c r="I187" s="14">
        <f t="shared" si="16"/>
        <v>-2.7975378787878782</v>
      </c>
      <c r="J187" s="11">
        <f t="shared" si="18"/>
        <v>0.24372489095500649</v>
      </c>
      <c r="L187" s="10">
        <f t="shared" si="19"/>
        <v>-2.7266258689757379</v>
      </c>
      <c r="M187" s="11">
        <f t="shared" si="20"/>
        <v>7.4344886293676975</v>
      </c>
    </row>
    <row r="188" spans="1:13" x14ac:dyDescent="0.2">
      <c r="A188" s="28">
        <v>184</v>
      </c>
      <c r="B188" s="3">
        <v>12</v>
      </c>
      <c r="C188" s="4">
        <v>8.99</v>
      </c>
      <c r="E188" s="10">
        <f t="shared" si="14"/>
        <v>1.181832529843895</v>
      </c>
      <c r="F188" s="11">
        <f t="shared" si="17"/>
        <v>3.3106074954085377E-3</v>
      </c>
      <c r="H188" s="10">
        <f t="shared" si="15"/>
        <v>-1.0871212121212128</v>
      </c>
      <c r="I188" s="14">
        <f t="shared" si="16"/>
        <v>-5.7537878787877972E-2</v>
      </c>
      <c r="J188" s="11">
        <f t="shared" si="18"/>
        <v>6.2550648530761324E-2</v>
      </c>
      <c r="L188" s="10">
        <f t="shared" si="19"/>
        <v>0.82732067843316415</v>
      </c>
      <c r="M188" s="11">
        <f t="shared" si="20"/>
        <v>0.68445950496311103</v>
      </c>
    </row>
    <row r="189" spans="1:13" x14ac:dyDescent="0.2">
      <c r="A189" s="28">
        <v>185</v>
      </c>
      <c r="B189" s="3">
        <v>14</v>
      </c>
      <c r="C189" s="4">
        <v>7.5</v>
      </c>
      <c r="E189" s="10">
        <f t="shared" si="14"/>
        <v>0.83334768135904369</v>
      </c>
      <c r="F189" s="11">
        <f t="shared" si="17"/>
        <v>2.3948734862832857</v>
      </c>
      <c r="H189" s="10">
        <f t="shared" si="15"/>
        <v>0.91287878787878718</v>
      </c>
      <c r="I189" s="14">
        <f t="shared" si="16"/>
        <v>-1.5475378787878782</v>
      </c>
      <c r="J189" s="11">
        <f t="shared" si="18"/>
        <v>-1.4127145029843877</v>
      </c>
      <c r="L189" s="10">
        <f t="shared" si="19"/>
        <v>-2.2905724163846397</v>
      </c>
      <c r="M189" s="11">
        <f t="shared" si="20"/>
        <v>5.2467219947021677</v>
      </c>
    </row>
    <row r="190" spans="1:13" x14ac:dyDescent="0.2">
      <c r="A190" s="28">
        <v>186</v>
      </c>
      <c r="B190" s="3">
        <v>17</v>
      </c>
      <c r="C190" s="4">
        <v>12</v>
      </c>
      <c r="E190" s="10">
        <f t="shared" si="14"/>
        <v>15.310620408631767</v>
      </c>
      <c r="F190" s="11">
        <f t="shared" si="17"/>
        <v>8.7170325771923824</v>
      </c>
      <c r="H190" s="10">
        <f t="shared" si="15"/>
        <v>3.9128787878787872</v>
      </c>
      <c r="I190" s="14">
        <f t="shared" si="16"/>
        <v>2.9524621212121218</v>
      </c>
      <c r="J190" s="11">
        <f t="shared" si="18"/>
        <v>11.552626406106521</v>
      </c>
      <c r="L190" s="10">
        <f t="shared" si="19"/>
        <v>-0.23241205861134517</v>
      </c>
      <c r="M190" s="11">
        <f t="shared" si="20"/>
        <v>5.4015364987963346E-2</v>
      </c>
    </row>
    <row r="191" spans="1:13" x14ac:dyDescent="0.2">
      <c r="A191" s="28">
        <v>187</v>
      </c>
      <c r="B191" s="3">
        <v>18</v>
      </c>
      <c r="C191" s="4">
        <v>14</v>
      </c>
      <c r="E191" s="10">
        <f t="shared" si="14"/>
        <v>24.136377984389341</v>
      </c>
      <c r="F191" s="11">
        <f t="shared" si="17"/>
        <v>24.526881062040868</v>
      </c>
      <c r="H191" s="10">
        <f t="shared" si="15"/>
        <v>4.9128787878787872</v>
      </c>
      <c r="I191" s="14">
        <f t="shared" si="16"/>
        <v>4.9524621212121218</v>
      </c>
      <c r="J191" s="11">
        <f t="shared" si="18"/>
        <v>24.330846103076215</v>
      </c>
      <c r="L191" s="10">
        <f t="shared" si="19"/>
        <v>0.953641393979753</v>
      </c>
      <c r="M191" s="11">
        <f t="shared" si="20"/>
        <v>0.90943190831164644</v>
      </c>
    </row>
    <row r="192" spans="1:13" x14ac:dyDescent="0.2">
      <c r="A192" s="28">
        <v>188</v>
      </c>
      <c r="B192" s="3">
        <v>14</v>
      </c>
      <c r="C192" s="4">
        <v>16.420000000000002</v>
      </c>
      <c r="E192" s="10">
        <f t="shared" si="14"/>
        <v>0.83334768135904369</v>
      </c>
      <c r="F192" s="11">
        <f t="shared" si="17"/>
        <v>54.353197728707563</v>
      </c>
      <c r="H192" s="10">
        <f t="shared" si="15"/>
        <v>0.91287878787878718</v>
      </c>
      <c r="I192" s="14">
        <f t="shared" si="16"/>
        <v>7.3724621212121235</v>
      </c>
      <c r="J192" s="11">
        <f t="shared" si="18"/>
        <v>6.7301642848943954</v>
      </c>
      <c r="L192" s="10">
        <f t="shared" si="19"/>
        <v>6.629427583615362</v>
      </c>
      <c r="M192" s="11">
        <f t="shared" si="20"/>
        <v>43.949310086400217</v>
      </c>
    </row>
    <row r="193" spans="1:13" x14ac:dyDescent="0.2">
      <c r="A193" s="28">
        <v>189</v>
      </c>
      <c r="B193" s="3">
        <v>14</v>
      </c>
      <c r="C193" s="4">
        <v>6.25</v>
      </c>
      <c r="E193" s="10">
        <f t="shared" si="14"/>
        <v>0.83334768135904369</v>
      </c>
      <c r="F193" s="11">
        <f t="shared" si="17"/>
        <v>7.8262181832529807</v>
      </c>
      <c r="H193" s="10">
        <f t="shared" si="15"/>
        <v>0.91287878787878718</v>
      </c>
      <c r="I193" s="14">
        <f t="shared" si="16"/>
        <v>-2.7975378787878782</v>
      </c>
      <c r="J193" s="11">
        <f t="shared" si="18"/>
        <v>-2.5538129878328717</v>
      </c>
      <c r="L193" s="10">
        <f t="shared" si="19"/>
        <v>-3.5405724163846397</v>
      </c>
      <c r="M193" s="11">
        <f t="shared" si="20"/>
        <v>12.535653035663767</v>
      </c>
    </row>
    <row r="194" spans="1:13" x14ac:dyDescent="0.2">
      <c r="A194" s="28">
        <v>190</v>
      </c>
      <c r="B194" s="3">
        <v>12</v>
      </c>
      <c r="C194" s="4">
        <v>10.5</v>
      </c>
      <c r="E194" s="10">
        <f t="shared" si="14"/>
        <v>1.181832529843895</v>
      </c>
      <c r="F194" s="11">
        <f t="shared" si="17"/>
        <v>2.1096462135560166</v>
      </c>
      <c r="H194" s="10">
        <f t="shared" si="15"/>
        <v>-1.0871212121212128</v>
      </c>
      <c r="I194" s="14">
        <f t="shared" si="16"/>
        <v>1.4524621212121218</v>
      </c>
      <c r="J194" s="11">
        <f t="shared" si="18"/>
        <v>-1.5790023817722698</v>
      </c>
      <c r="L194" s="10">
        <f t="shared" si="19"/>
        <v>2.3373206784331639</v>
      </c>
      <c r="M194" s="11">
        <f t="shared" si="20"/>
        <v>5.4630679538312661</v>
      </c>
    </row>
    <row r="195" spans="1:13" x14ac:dyDescent="0.2">
      <c r="A195" s="28">
        <v>191</v>
      </c>
      <c r="B195" s="3">
        <v>9</v>
      </c>
      <c r="C195" s="4">
        <v>9.5</v>
      </c>
      <c r="E195" s="10">
        <f t="shared" si="14"/>
        <v>16.704559802571172</v>
      </c>
      <c r="F195" s="11">
        <f t="shared" si="17"/>
        <v>0.20472197113177282</v>
      </c>
      <c r="H195" s="10">
        <f t="shared" si="15"/>
        <v>-4.0871212121212128</v>
      </c>
      <c r="I195" s="14">
        <f t="shared" si="16"/>
        <v>0.45246212121212182</v>
      </c>
      <c r="J195" s="11">
        <f t="shared" si="18"/>
        <v>-1.8492675332874224</v>
      </c>
      <c r="L195" s="10">
        <f t="shared" si="19"/>
        <v>3.7791603206598694</v>
      </c>
      <c r="M195" s="11">
        <f t="shared" si="20"/>
        <v>14.282052729250006</v>
      </c>
    </row>
    <row r="196" spans="1:13" x14ac:dyDescent="0.2">
      <c r="A196" s="28">
        <v>192</v>
      </c>
      <c r="B196" s="3">
        <v>6</v>
      </c>
      <c r="C196" s="4">
        <v>3</v>
      </c>
      <c r="E196" s="10">
        <f t="shared" si="14"/>
        <v>50.227287075298449</v>
      </c>
      <c r="F196" s="11">
        <f t="shared" si="17"/>
        <v>36.572714395374192</v>
      </c>
      <c r="H196" s="10">
        <f t="shared" si="15"/>
        <v>-7.0871212121212128</v>
      </c>
      <c r="I196" s="14">
        <f t="shared" si="16"/>
        <v>-6.0475378787878782</v>
      </c>
      <c r="J196" s="11">
        <f t="shared" si="18"/>
        <v>42.859633981864093</v>
      </c>
      <c r="L196" s="10">
        <f t="shared" si="19"/>
        <v>-0.27900003711342514</v>
      </c>
      <c r="M196" s="11">
        <f t="shared" si="20"/>
        <v>7.7841020709292608E-2</v>
      </c>
    </row>
    <row r="197" spans="1:13" x14ac:dyDescent="0.2">
      <c r="A197" s="28">
        <v>193</v>
      </c>
      <c r="B197" s="3">
        <v>14</v>
      </c>
      <c r="C197" s="4">
        <v>9.2200000000000006</v>
      </c>
      <c r="E197" s="10">
        <f t="shared" ref="E197:E260" si="21">(B197-$B$533)^2</f>
        <v>0.83334768135904369</v>
      </c>
      <c r="F197" s="11">
        <f t="shared" si="17"/>
        <v>2.9743183252984817E-2</v>
      </c>
      <c r="H197" s="10">
        <f t="shared" ref="H197:H260" si="22">+B197-$B$533</f>
        <v>0.91287878787878718</v>
      </c>
      <c r="I197" s="14">
        <f t="shared" ref="I197:I260" si="23">+C197-$C$533</f>
        <v>0.17246212121212245</v>
      </c>
      <c r="J197" s="11">
        <f t="shared" si="18"/>
        <v>0.15743701216712683</v>
      </c>
      <c r="L197" s="10">
        <f t="shared" si="19"/>
        <v>-0.57057241638463907</v>
      </c>
      <c r="M197" s="11">
        <f t="shared" si="20"/>
        <v>0.32555288233900592</v>
      </c>
    </row>
    <row r="198" spans="1:13" x14ac:dyDescent="0.2">
      <c r="A198" s="28">
        <v>194</v>
      </c>
      <c r="B198" s="3">
        <v>12</v>
      </c>
      <c r="C198" s="4">
        <v>4</v>
      </c>
      <c r="E198" s="10">
        <f t="shared" si="21"/>
        <v>1.181832529843895</v>
      </c>
      <c r="F198" s="11">
        <f t="shared" ref="F198:F261" si="24">(C198-$C$533)^2</f>
        <v>25.477638637798432</v>
      </c>
      <c r="H198" s="10">
        <f t="shared" si="22"/>
        <v>-1.0871212121212128</v>
      </c>
      <c r="I198" s="14">
        <f t="shared" si="23"/>
        <v>-5.0475378787878782</v>
      </c>
      <c r="J198" s="11">
        <f t="shared" ref="J198:J261" si="25">+H198*I198</f>
        <v>5.4872854970156135</v>
      </c>
      <c r="L198" s="10">
        <f t="shared" ref="L198:L261" si="26">+C198-($C$544+$C$543*B198)</f>
        <v>-4.1626793215668361</v>
      </c>
      <c r="M198" s="11">
        <f t="shared" ref="M198:M261" si="27">+L198^2</f>
        <v>17.327899134200134</v>
      </c>
    </row>
    <row r="199" spans="1:13" x14ac:dyDescent="0.2">
      <c r="A199" s="28">
        <v>195</v>
      </c>
      <c r="B199" s="3">
        <v>12</v>
      </c>
      <c r="C199" s="4">
        <v>3.8</v>
      </c>
      <c r="E199" s="10">
        <f t="shared" si="21"/>
        <v>1.181832529843895</v>
      </c>
      <c r="F199" s="11">
        <f t="shared" si="24"/>
        <v>27.536653789313586</v>
      </c>
      <c r="H199" s="10">
        <f t="shared" si="22"/>
        <v>-1.0871212121212128</v>
      </c>
      <c r="I199" s="14">
        <f t="shared" si="23"/>
        <v>-5.2475378787878784</v>
      </c>
      <c r="J199" s="11">
        <f t="shared" si="25"/>
        <v>5.7047097394398563</v>
      </c>
      <c r="L199" s="10">
        <f t="shared" si="26"/>
        <v>-4.3626793215668362</v>
      </c>
      <c r="M199" s="11">
        <f t="shared" si="27"/>
        <v>19.032970862826872</v>
      </c>
    </row>
    <row r="200" spans="1:13" x14ac:dyDescent="0.2">
      <c r="A200" s="28">
        <v>196</v>
      </c>
      <c r="B200" s="3">
        <v>12</v>
      </c>
      <c r="C200" s="4">
        <v>6</v>
      </c>
      <c r="E200" s="10">
        <f t="shared" si="21"/>
        <v>1.181832529843895</v>
      </c>
      <c r="F200" s="11">
        <f t="shared" si="24"/>
        <v>9.2874871226469207</v>
      </c>
      <c r="H200" s="10">
        <f t="shared" si="22"/>
        <v>-1.0871212121212128</v>
      </c>
      <c r="I200" s="14">
        <f t="shared" si="23"/>
        <v>-3.0475378787878782</v>
      </c>
      <c r="J200" s="11">
        <f t="shared" si="25"/>
        <v>3.3130430727731879</v>
      </c>
      <c r="L200" s="10">
        <f t="shared" si="26"/>
        <v>-2.1626793215668361</v>
      </c>
      <c r="M200" s="11">
        <f t="shared" si="27"/>
        <v>4.6771818479327907</v>
      </c>
    </row>
    <row r="201" spans="1:13" x14ac:dyDescent="0.2">
      <c r="A201" s="28">
        <v>197</v>
      </c>
      <c r="B201" s="3">
        <v>12</v>
      </c>
      <c r="C201" s="4">
        <v>5</v>
      </c>
      <c r="E201" s="10">
        <f t="shared" si="21"/>
        <v>1.181832529843895</v>
      </c>
      <c r="F201" s="11">
        <f t="shared" si="24"/>
        <v>16.382562880222675</v>
      </c>
      <c r="H201" s="10">
        <f t="shared" si="22"/>
        <v>-1.0871212121212128</v>
      </c>
      <c r="I201" s="14">
        <f t="shared" si="23"/>
        <v>-4.0475378787878782</v>
      </c>
      <c r="J201" s="11">
        <f t="shared" si="25"/>
        <v>4.4001642848944007</v>
      </c>
      <c r="L201" s="10">
        <f t="shared" si="26"/>
        <v>-3.1626793215668361</v>
      </c>
      <c r="M201" s="11">
        <f t="shared" si="27"/>
        <v>10.002540491066462</v>
      </c>
    </row>
    <row r="202" spans="1:13" x14ac:dyDescent="0.2">
      <c r="A202" s="28">
        <v>198</v>
      </c>
      <c r="B202" s="3">
        <v>12</v>
      </c>
      <c r="C202" s="4">
        <v>15</v>
      </c>
      <c r="E202" s="10">
        <f t="shared" si="21"/>
        <v>1.181832529843895</v>
      </c>
      <c r="F202" s="11">
        <f t="shared" si="24"/>
        <v>35.431805304465115</v>
      </c>
      <c r="H202" s="10">
        <f t="shared" si="22"/>
        <v>-1.0871212121212128</v>
      </c>
      <c r="I202" s="14">
        <f t="shared" si="23"/>
        <v>5.9524621212121218</v>
      </c>
      <c r="J202" s="11">
        <f t="shared" si="25"/>
        <v>-6.4710478363177275</v>
      </c>
      <c r="L202" s="10">
        <f t="shared" si="26"/>
        <v>6.8373206784331639</v>
      </c>
      <c r="M202" s="11">
        <f t="shared" si="27"/>
        <v>46.748954059729741</v>
      </c>
    </row>
    <row r="203" spans="1:13" x14ac:dyDescent="0.2">
      <c r="A203" s="28">
        <v>199</v>
      </c>
      <c r="B203" s="3">
        <v>11</v>
      </c>
      <c r="C203" s="4">
        <v>5.55</v>
      </c>
      <c r="E203" s="10">
        <f t="shared" si="21"/>
        <v>4.3560749540863206</v>
      </c>
      <c r="F203" s="11">
        <f t="shared" si="24"/>
        <v>12.232771213556012</v>
      </c>
      <c r="H203" s="10">
        <f t="shared" si="22"/>
        <v>-2.0871212121212128</v>
      </c>
      <c r="I203" s="14">
        <f t="shared" si="23"/>
        <v>-3.4975378787878784</v>
      </c>
      <c r="J203" s="11">
        <f t="shared" si="25"/>
        <v>7.2997854970156126</v>
      </c>
      <c r="L203" s="10">
        <f t="shared" si="26"/>
        <v>-1.7987327741579344</v>
      </c>
      <c r="M203" s="11">
        <f t="shared" si="27"/>
        <v>3.2354395928298989</v>
      </c>
    </row>
    <row r="204" spans="1:13" x14ac:dyDescent="0.2">
      <c r="A204" s="28">
        <v>200</v>
      </c>
      <c r="B204" s="3">
        <v>16</v>
      </c>
      <c r="C204" s="4">
        <v>9</v>
      </c>
      <c r="E204" s="10">
        <f t="shared" si="21"/>
        <v>8.4848628328741924</v>
      </c>
      <c r="F204" s="11">
        <f t="shared" si="24"/>
        <v>2.2598499196509986E-3</v>
      </c>
      <c r="H204" s="10">
        <f t="shared" si="22"/>
        <v>2.9128787878787872</v>
      </c>
      <c r="I204" s="14">
        <f t="shared" si="23"/>
        <v>-4.7537878787878185E-2</v>
      </c>
      <c r="J204" s="11">
        <f t="shared" si="25"/>
        <v>-0.13847207874196332</v>
      </c>
      <c r="L204" s="10">
        <f t="shared" si="26"/>
        <v>-2.4184655112024434</v>
      </c>
      <c r="M204" s="11">
        <f t="shared" si="27"/>
        <v>5.8489754288756952</v>
      </c>
    </row>
    <row r="205" spans="1:13" x14ac:dyDescent="0.2">
      <c r="A205" s="28">
        <v>201</v>
      </c>
      <c r="B205" s="3">
        <v>17</v>
      </c>
      <c r="C205" s="4">
        <v>24.98</v>
      </c>
      <c r="E205" s="10">
        <f t="shared" si="21"/>
        <v>15.310620408631767</v>
      </c>
      <c r="F205" s="11">
        <f t="shared" si="24"/>
        <v>253.84334924385908</v>
      </c>
      <c r="H205" s="10">
        <f t="shared" si="22"/>
        <v>3.9128787878787872</v>
      </c>
      <c r="I205" s="14">
        <f t="shared" si="23"/>
        <v>15.932462121212122</v>
      </c>
      <c r="J205" s="11">
        <f t="shared" si="25"/>
        <v>62.341793072773179</v>
      </c>
      <c r="L205" s="10">
        <f t="shared" si="26"/>
        <v>12.747587941388655</v>
      </c>
      <c r="M205" s="11">
        <f t="shared" si="27"/>
        <v>162.50099832343744</v>
      </c>
    </row>
    <row r="206" spans="1:13" x14ac:dyDescent="0.2">
      <c r="A206" s="28">
        <v>202</v>
      </c>
      <c r="B206" s="3">
        <v>12</v>
      </c>
      <c r="C206" s="4">
        <v>8.49</v>
      </c>
      <c r="E206" s="10">
        <f t="shared" si="21"/>
        <v>1.181832529843895</v>
      </c>
      <c r="F206" s="11">
        <f t="shared" si="24"/>
        <v>0.31084848628328648</v>
      </c>
      <c r="H206" s="10">
        <f t="shared" si="22"/>
        <v>-1.0871212121212128</v>
      </c>
      <c r="I206" s="14">
        <f t="shared" si="23"/>
        <v>-0.55753787878787797</v>
      </c>
      <c r="J206" s="11">
        <f t="shared" si="25"/>
        <v>0.60611125459136772</v>
      </c>
      <c r="L206" s="10">
        <f t="shared" si="26"/>
        <v>0.32732067843316415</v>
      </c>
      <c r="M206" s="11">
        <f t="shared" si="27"/>
        <v>0.10713882652994684</v>
      </c>
    </row>
    <row r="207" spans="1:13" x14ac:dyDescent="0.2">
      <c r="A207" s="28">
        <v>203</v>
      </c>
      <c r="B207" s="3">
        <v>14</v>
      </c>
      <c r="C207" s="4">
        <v>5</v>
      </c>
      <c r="E207" s="10">
        <f t="shared" si="21"/>
        <v>0.83334768135904369</v>
      </c>
      <c r="F207" s="11">
        <f t="shared" si="24"/>
        <v>16.382562880222675</v>
      </c>
      <c r="H207" s="10">
        <f t="shared" si="22"/>
        <v>0.91287878787878718</v>
      </c>
      <c r="I207" s="14">
        <f t="shared" si="23"/>
        <v>-4.0475378787878782</v>
      </c>
      <c r="J207" s="11">
        <f t="shared" si="25"/>
        <v>-3.6949114726813557</v>
      </c>
      <c r="L207" s="10">
        <f t="shared" si="26"/>
        <v>-4.7905724163846397</v>
      </c>
      <c r="M207" s="11">
        <f t="shared" si="27"/>
        <v>22.949584076625367</v>
      </c>
    </row>
    <row r="208" spans="1:13" x14ac:dyDescent="0.2">
      <c r="A208" s="28">
        <v>204</v>
      </c>
      <c r="B208" s="3">
        <v>12</v>
      </c>
      <c r="C208" s="4">
        <v>22.2</v>
      </c>
      <c r="E208" s="10">
        <f t="shared" si="21"/>
        <v>1.181832529843895</v>
      </c>
      <c r="F208" s="11">
        <f t="shared" si="24"/>
        <v>172.98725984991964</v>
      </c>
      <c r="H208" s="10">
        <f t="shared" si="22"/>
        <v>-1.0871212121212128</v>
      </c>
      <c r="I208" s="14">
        <f t="shared" si="23"/>
        <v>13.152462121212121</v>
      </c>
      <c r="J208" s="11">
        <f t="shared" si="25"/>
        <v>-14.298320563590458</v>
      </c>
      <c r="L208" s="10">
        <f t="shared" si="26"/>
        <v>14.037320678433163</v>
      </c>
      <c r="M208" s="11">
        <f t="shared" si="27"/>
        <v>197.04637182916727</v>
      </c>
    </row>
    <row r="209" spans="1:13" x14ac:dyDescent="0.2">
      <c r="A209" s="28">
        <v>205</v>
      </c>
      <c r="B209" s="3">
        <v>16</v>
      </c>
      <c r="C209" s="4">
        <v>9.24</v>
      </c>
      <c r="E209" s="10">
        <f t="shared" si="21"/>
        <v>8.4848628328741924</v>
      </c>
      <c r="F209" s="11">
        <f t="shared" si="24"/>
        <v>3.7041668101469555E-2</v>
      </c>
      <c r="H209" s="10">
        <f t="shared" si="22"/>
        <v>2.9128787878787872</v>
      </c>
      <c r="I209" s="14">
        <f t="shared" si="23"/>
        <v>0.19246212121212203</v>
      </c>
      <c r="J209" s="11">
        <f t="shared" si="25"/>
        <v>0.56061883034894622</v>
      </c>
      <c r="L209" s="10">
        <f t="shared" si="26"/>
        <v>-2.1784655112024431</v>
      </c>
      <c r="M209" s="11">
        <f t="shared" si="27"/>
        <v>4.7457119834985217</v>
      </c>
    </row>
    <row r="210" spans="1:13" x14ac:dyDescent="0.2">
      <c r="A210" s="28">
        <v>206</v>
      </c>
      <c r="B210" s="3">
        <v>16</v>
      </c>
      <c r="C210" s="4">
        <v>8</v>
      </c>
      <c r="E210" s="10">
        <f t="shared" si="21"/>
        <v>8.4848628328741924</v>
      </c>
      <c r="F210" s="11">
        <f t="shared" si="24"/>
        <v>1.0973356074954073</v>
      </c>
      <c r="H210" s="10">
        <f t="shared" si="22"/>
        <v>2.9128787878787872</v>
      </c>
      <c r="I210" s="14">
        <f t="shared" si="23"/>
        <v>-1.0475378787878782</v>
      </c>
      <c r="J210" s="11">
        <f t="shared" si="25"/>
        <v>-3.0513508666207505</v>
      </c>
      <c r="L210" s="10">
        <f t="shared" si="26"/>
        <v>-3.4184655112024434</v>
      </c>
      <c r="M210" s="11">
        <f t="shared" si="27"/>
        <v>11.685906451280582</v>
      </c>
    </row>
    <row r="211" spans="1:13" x14ac:dyDescent="0.2">
      <c r="A211" s="28">
        <v>207</v>
      </c>
      <c r="B211" s="3">
        <v>10</v>
      </c>
      <c r="C211" s="4">
        <v>3.5</v>
      </c>
      <c r="E211" s="10">
        <f t="shared" si="21"/>
        <v>9.5303173783287463</v>
      </c>
      <c r="F211" s="11">
        <f t="shared" si="24"/>
        <v>30.77517651658631</v>
      </c>
      <c r="H211" s="10">
        <f t="shared" si="22"/>
        <v>-3.0871212121212128</v>
      </c>
      <c r="I211" s="14">
        <f t="shared" si="23"/>
        <v>-5.5475378787878782</v>
      </c>
      <c r="J211" s="11">
        <f t="shared" si="25"/>
        <v>17.125921860651978</v>
      </c>
      <c r="L211" s="10">
        <f t="shared" si="26"/>
        <v>-3.0347862267490324</v>
      </c>
      <c r="M211" s="11">
        <f t="shared" si="27"/>
        <v>9.209927442065629</v>
      </c>
    </row>
    <row r="212" spans="1:13" x14ac:dyDescent="0.2">
      <c r="A212" s="28">
        <v>208</v>
      </c>
      <c r="B212" s="3">
        <v>13</v>
      </c>
      <c r="C212" s="4">
        <v>3.35</v>
      </c>
      <c r="E212" s="10">
        <f t="shared" si="21"/>
        <v>7.5901056014693602E-3</v>
      </c>
      <c r="F212" s="11">
        <f t="shared" si="24"/>
        <v>32.461937880222678</v>
      </c>
      <c r="H212" s="10">
        <f t="shared" si="22"/>
        <v>-8.7121212121212821E-2</v>
      </c>
      <c r="I212" s="14">
        <f t="shared" si="23"/>
        <v>-5.6975378787878785</v>
      </c>
      <c r="J212" s="11">
        <f t="shared" si="25"/>
        <v>0.49637640610652373</v>
      </c>
      <c r="L212" s="10">
        <f t="shared" si="26"/>
        <v>-5.6266258689757382</v>
      </c>
      <c r="M212" s="11">
        <f t="shared" si="27"/>
        <v>31.658918669426981</v>
      </c>
    </row>
    <row r="213" spans="1:13" x14ac:dyDescent="0.2">
      <c r="A213" s="28">
        <v>209</v>
      </c>
      <c r="B213" s="3">
        <v>16</v>
      </c>
      <c r="C213" s="4">
        <v>3.35</v>
      </c>
      <c r="E213" s="10">
        <f t="shared" si="21"/>
        <v>8.4848628328741924</v>
      </c>
      <c r="F213" s="11">
        <f t="shared" si="24"/>
        <v>32.461937880222678</v>
      </c>
      <c r="H213" s="10">
        <f t="shared" si="22"/>
        <v>2.9128787878787872</v>
      </c>
      <c r="I213" s="14">
        <f t="shared" si="23"/>
        <v>-5.6975378787878785</v>
      </c>
      <c r="J213" s="11">
        <f t="shared" si="25"/>
        <v>-16.596237230257113</v>
      </c>
      <c r="L213" s="10">
        <f t="shared" si="26"/>
        <v>-8.0684655112024437</v>
      </c>
      <c r="M213" s="11">
        <f t="shared" si="27"/>
        <v>65.100135705463316</v>
      </c>
    </row>
    <row r="214" spans="1:13" x14ac:dyDescent="0.2">
      <c r="A214" s="28">
        <v>210</v>
      </c>
      <c r="B214" s="3">
        <v>16</v>
      </c>
      <c r="C214" s="4">
        <v>20</v>
      </c>
      <c r="E214" s="10">
        <f t="shared" si="21"/>
        <v>8.4848628328741924</v>
      </c>
      <c r="F214" s="11">
        <f t="shared" si="24"/>
        <v>119.95642651658633</v>
      </c>
      <c r="H214" s="10">
        <f t="shared" si="22"/>
        <v>2.9128787878787872</v>
      </c>
      <c r="I214" s="14">
        <f t="shared" si="23"/>
        <v>10.952462121212122</v>
      </c>
      <c r="J214" s="11">
        <f t="shared" si="25"/>
        <v>31.903194587924695</v>
      </c>
      <c r="L214" s="10">
        <f t="shared" si="26"/>
        <v>8.5815344887975566</v>
      </c>
      <c r="M214" s="11">
        <f t="shared" si="27"/>
        <v>73.642734182421947</v>
      </c>
    </row>
    <row r="215" spans="1:13" x14ac:dyDescent="0.2">
      <c r="A215" s="28">
        <v>211</v>
      </c>
      <c r="B215" s="3">
        <v>12</v>
      </c>
      <c r="C215" s="4">
        <v>4</v>
      </c>
      <c r="E215" s="10">
        <f t="shared" si="21"/>
        <v>1.181832529843895</v>
      </c>
      <c r="F215" s="11">
        <f t="shared" si="24"/>
        <v>25.477638637798432</v>
      </c>
      <c r="H215" s="10">
        <f t="shared" si="22"/>
        <v>-1.0871212121212128</v>
      </c>
      <c r="I215" s="14">
        <f t="shared" si="23"/>
        <v>-5.0475378787878782</v>
      </c>
      <c r="J215" s="11">
        <f t="shared" si="25"/>
        <v>5.4872854970156135</v>
      </c>
      <c r="L215" s="10">
        <f t="shared" si="26"/>
        <v>-4.1626793215668361</v>
      </c>
      <c r="M215" s="11">
        <f t="shared" si="27"/>
        <v>17.327899134200134</v>
      </c>
    </row>
    <row r="216" spans="1:13" x14ac:dyDescent="0.2">
      <c r="A216" s="28">
        <v>212</v>
      </c>
      <c r="B216" s="3">
        <v>16</v>
      </c>
      <c r="C216" s="4">
        <v>18</v>
      </c>
      <c r="E216" s="10">
        <f t="shared" si="21"/>
        <v>8.4848628328741924</v>
      </c>
      <c r="F216" s="11">
        <f t="shared" si="24"/>
        <v>80.146578031737846</v>
      </c>
      <c r="H216" s="10">
        <f t="shared" si="22"/>
        <v>2.9128787878787872</v>
      </c>
      <c r="I216" s="14">
        <f t="shared" si="23"/>
        <v>8.9524621212121218</v>
      </c>
      <c r="J216" s="11">
        <f t="shared" si="25"/>
        <v>26.07743701216712</v>
      </c>
      <c r="L216" s="10">
        <f t="shared" si="26"/>
        <v>6.5815344887975566</v>
      </c>
      <c r="M216" s="11">
        <f t="shared" si="27"/>
        <v>43.316596227231713</v>
      </c>
    </row>
    <row r="217" spans="1:13" x14ac:dyDescent="0.2">
      <c r="A217" s="28">
        <v>213</v>
      </c>
      <c r="B217" s="3">
        <v>13</v>
      </c>
      <c r="C217" s="4">
        <v>4.5</v>
      </c>
      <c r="E217" s="10">
        <f t="shared" si="21"/>
        <v>7.5901056014693602E-3</v>
      </c>
      <c r="F217" s="11">
        <f t="shared" si="24"/>
        <v>20.680100759010553</v>
      </c>
      <c r="H217" s="10">
        <f t="shared" si="22"/>
        <v>-8.7121212121212821E-2</v>
      </c>
      <c r="I217" s="14">
        <f t="shared" si="23"/>
        <v>-4.5475378787878782</v>
      </c>
      <c r="J217" s="11">
        <f t="shared" si="25"/>
        <v>0.39618701216712893</v>
      </c>
      <c r="L217" s="10">
        <f t="shared" si="26"/>
        <v>-4.4766258689757379</v>
      </c>
      <c r="M217" s="11">
        <f t="shared" si="27"/>
        <v>20.040179170782782</v>
      </c>
    </row>
    <row r="218" spans="1:13" x14ac:dyDescent="0.2">
      <c r="A218" s="28">
        <v>214</v>
      </c>
      <c r="B218" s="3">
        <v>12</v>
      </c>
      <c r="C218" s="4">
        <v>7.81</v>
      </c>
      <c r="E218" s="10">
        <f t="shared" si="21"/>
        <v>1.181832529843895</v>
      </c>
      <c r="F218" s="11">
        <f t="shared" si="24"/>
        <v>1.5315000014348021</v>
      </c>
      <c r="H218" s="10">
        <f t="shared" si="22"/>
        <v>-1.0871212121212128</v>
      </c>
      <c r="I218" s="14">
        <f t="shared" si="23"/>
        <v>-1.2375378787878786</v>
      </c>
      <c r="J218" s="11">
        <f t="shared" si="25"/>
        <v>1.3453536788337932</v>
      </c>
      <c r="L218" s="10">
        <f t="shared" si="26"/>
        <v>-0.35267932156683646</v>
      </c>
      <c r="M218" s="11">
        <f t="shared" si="27"/>
        <v>0.12438270386084403</v>
      </c>
    </row>
    <row r="219" spans="1:13" x14ac:dyDescent="0.2">
      <c r="A219" s="28">
        <v>215</v>
      </c>
      <c r="B219" s="3">
        <v>12</v>
      </c>
      <c r="C219" s="4">
        <v>1.75</v>
      </c>
      <c r="E219" s="10">
        <f t="shared" si="21"/>
        <v>1.181832529843895</v>
      </c>
      <c r="F219" s="11">
        <f t="shared" si="24"/>
        <v>53.254059092343887</v>
      </c>
      <c r="H219" s="10">
        <f t="shared" si="22"/>
        <v>-1.0871212121212128</v>
      </c>
      <c r="I219" s="14">
        <f t="shared" si="23"/>
        <v>-7.2975378787878782</v>
      </c>
      <c r="J219" s="11">
        <f t="shared" si="25"/>
        <v>7.9333082242883428</v>
      </c>
      <c r="L219" s="10">
        <f t="shared" si="26"/>
        <v>-6.4126793215668361</v>
      </c>
      <c r="M219" s="11">
        <f t="shared" si="27"/>
        <v>41.122456081250895</v>
      </c>
    </row>
    <row r="220" spans="1:13" x14ac:dyDescent="0.2">
      <c r="A220" s="28">
        <v>216</v>
      </c>
      <c r="B220" s="3">
        <v>18</v>
      </c>
      <c r="C220" s="4">
        <v>5.2</v>
      </c>
      <c r="E220" s="10">
        <f t="shared" si="21"/>
        <v>24.136377984389341</v>
      </c>
      <c r="F220" s="11">
        <f t="shared" si="24"/>
        <v>14.803547728707525</v>
      </c>
      <c r="H220" s="10">
        <f t="shared" si="22"/>
        <v>4.9128787878787872</v>
      </c>
      <c r="I220" s="14">
        <f t="shared" si="23"/>
        <v>-3.847537878787878</v>
      </c>
      <c r="J220" s="11">
        <f t="shared" si="25"/>
        <v>-18.902487230257112</v>
      </c>
      <c r="L220" s="10">
        <f t="shared" si="26"/>
        <v>-7.8463586060202468</v>
      </c>
      <c r="M220" s="11">
        <f t="shared" si="27"/>
        <v>61.565343374267989</v>
      </c>
    </row>
    <row r="221" spans="1:13" x14ac:dyDescent="0.2">
      <c r="A221" s="28">
        <v>217</v>
      </c>
      <c r="B221" s="3">
        <v>10</v>
      </c>
      <c r="C221" s="4">
        <v>8.75</v>
      </c>
      <c r="E221" s="10">
        <f t="shared" si="21"/>
        <v>9.5303173783287463</v>
      </c>
      <c r="F221" s="11">
        <f t="shared" si="24"/>
        <v>8.8528789313590095E-2</v>
      </c>
      <c r="H221" s="10">
        <f t="shared" si="22"/>
        <v>-3.0871212121212128</v>
      </c>
      <c r="I221" s="14">
        <f t="shared" si="23"/>
        <v>-0.29753787878787818</v>
      </c>
      <c r="J221" s="11">
        <f t="shared" si="25"/>
        <v>0.91853549701560899</v>
      </c>
      <c r="L221" s="10">
        <f t="shared" si="26"/>
        <v>2.2152137732509676</v>
      </c>
      <c r="M221" s="11">
        <f t="shared" si="27"/>
        <v>4.9071720612007894</v>
      </c>
    </row>
    <row r="222" spans="1:13" x14ac:dyDescent="0.2">
      <c r="A222" s="28">
        <v>218</v>
      </c>
      <c r="B222" s="3">
        <v>12</v>
      </c>
      <c r="C222" s="4">
        <v>5</v>
      </c>
      <c r="E222" s="10">
        <f t="shared" si="21"/>
        <v>1.181832529843895</v>
      </c>
      <c r="F222" s="11">
        <f t="shared" si="24"/>
        <v>16.382562880222675</v>
      </c>
      <c r="H222" s="10">
        <f t="shared" si="22"/>
        <v>-1.0871212121212128</v>
      </c>
      <c r="I222" s="14">
        <f t="shared" si="23"/>
        <v>-4.0475378787878782</v>
      </c>
      <c r="J222" s="11">
        <f t="shared" si="25"/>
        <v>4.4001642848944007</v>
      </c>
      <c r="L222" s="10">
        <f t="shared" si="26"/>
        <v>-3.1626793215668361</v>
      </c>
      <c r="M222" s="11">
        <f t="shared" si="27"/>
        <v>10.002540491066462</v>
      </c>
    </row>
    <row r="223" spans="1:13" x14ac:dyDescent="0.2">
      <c r="A223" s="28">
        <v>219</v>
      </c>
      <c r="B223" s="3">
        <v>12</v>
      </c>
      <c r="C223" s="4">
        <v>3.75</v>
      </c>
      <c r="E223" s="10">
        <f t="shared" si="21"/>
        <v>1.181832529843895</v>
      </c>
      <c r="F223" s="11">
        <f t="shared" si="24"/>
        <v>28.063907577192371</v>
      </c>
      <c r="H223" s="10">
        <f t="shared" si="22"/>
        <v>-1.0871212121212128</v>
      </c>
      <c r="I223" s="14">
        <f t="shared" si="23"/>
        <v>-5.2975378787878782</v>
      </c>
      <c r="J223" s="11">
        <f t="shared" si="25"/>
        <v>5.7590658000459172</v>
      </c>
      <c r="L223" s="10">
        <f t="shared" si="26"/>
        <v>-4.4126793215668361</v>
      </c>
      <c r="M223" s="11">
        <f t="shared" si="27"/>
        <v>19.471738794983551</v>
      </c>
    </row>
    <row r="224" spans="1:13" x14ac:dyDescent="0.2">
      <c r="A224" s="28">
        <v>220</v>
      </c>
      <c r="B224" s="3">
        <v>13</v>
      </c>
      <c r="C224" s="4">
        <v>5.95</v>
      </c>
      <c r="E224" s="10">
        <f t="shared" si="21"/>
        <v>7.5901056014693602E-3</v>
      </c>
      <c r="F224" s="11">
        <f t="shared" si="24"/>
        <v>9.5947409105257062</v>
      </c>
      <c r="H224" s="10">
        <f t="shared" si="22"/>
        <v>-8.7121212121212821E-2</v>
      </c>
      <c r="I224" s="14">
        <f t="shared" si="23"/>
        <v>-3.097537878787878</v>
      </c>
      <c r="J224" s="11">
        <f t="shared" si="25"/>
        <v>0.26986125459137034</v>
      </c>
      <c r="L224" s="10">
        <f t="shared" si="26"/>
        <v>-3.0266258689757377</v>
      </c>
      <c r="M224" s="11">
        <f t="shared" si="27"/>
        <v>9.160464150753139</v>
      </c>
    </row>
    <row r="225" spans="1:13" x14ac:dyDescent="0.2">
      <c r="A225" s="28">
        <v>221</v>
      </c>
      <c r="B225" s="3">
        <v>12</v>
      </c>
      <c r="C225" s="4">
        <v>4</v>
      </c>
      <c r="E225" s="10">
        <f t="shared" si="21"/>
        <v>1.181832529843895</v>
      </c>
      <c r="F225" s="11">
        <f t="shared" si="24"/>
        <v>25.477638637798432</v>
      </c>
      <c r="H225" s="10">
        <f t="shared" si="22"/>
        <v>-1.0871212121212128</v>
      </c>
      <c r="I225" s="14">
        <f t="shared" si="23"/>
        <v>-5.0475378787878782</v>
      </c>
      <c r="J225" s="11">
        <f t="shared" si="25"/>
        <v>5.4872854970156135</v>
      </c>
      <c r="L225" s="10">
        <f t="shared" si="26"/>
        <v>-4.1626793215668361</v>
      </c>
      <c r="M225" s="11">
        <f t="shared" si="27"/>
        <v>17.327899134200134</v>
      </c>
    </row>
    <row r="226" spans="1:13" x14ac:dyDescent="0.2">
      <c r="A226" s="28">
        <v>222</v>
      </c>
      <c r="B226" s="3">
        <v>17</v>
      </c>
      <c r="C226" s="4">
        <v>5</v>
      </c>
      <c r="E226" s="10">
        <f t="shared" si="21"/>
        <v>15.310620408631767</v>
      </c>
      <c r="F226" s="11">
        <f t="shared" si="24"/>
        <v>16.382562880222675</v>
      </c>
      <c r="H226" s="10">
        <f t="shared" si="22"/>
        <v>3.9128787878787872</v>
      </c>
      <c r="I226" s="14">
        <f t="shared" si="23"/>
        <v>-4.0475378787878782</v>
      </c>
      <c r="J226" s="11">
        <f t="shared" si="25"/>
        <v>-15.837525109044989</v>
      </c>
      <c r="L226" s="10">
        <f t="shared" si="26"/>
        <v>-7.2324120586113452</v>
      </c>
      <c r="M226" s="11">
        <f t="shared" si="27"/>
        <v>52.307784185546794</v>
      </c>
    </row>
    <row r="227" spans="1:13" x14ac:dyDescent="0.2">
      <c r="A227" s="28">
        <v>223</v>
      </c>
      <c r="B227" s="3">
        <v>6</v>
      </c>
      <c r="C227" s="4">
        <v>4.62</v>
      </c>
      <c r="E227" s="10">
        <f t="shared" si="21"/>
        <v>50.227287075298449</v>
      </c>
      <c r="F227" s="11">
        <f t="shared" si="24"/>
        <v>19.603091668101463</v>
      </c>
      <c r="H227" s="10">
        <f t="shared" si="22"/>
        <v>-7.0871212121212128</v>
      </c>
      <c r="I227" s="14">
        <f t="shared" si="23"/>
        <v>-4.4275378787878781</v>
      </c>
      <c r="J227" s="11">
        <f t="shared" si="25"/>
        <v>31.37849761822773</v>
      </c>
      <c r="L227" s="10">
        <f t="shared" si="26"/>
        <v>1.340999962886575</v>
      </c>
      <c r="M227" s="11">
        <f t="shared" si="27"/>
        <v>1.7982809004617955</v>
      </c>
    </row>
    <row r="228" spans="1:13" x14ac:dyDescent="0.2">
      <c r="A228" s="28">
        <v>224</v>
      </c>
      <c r="B228" s="3">
        <v>12</v>
      </c>
      <c r="C228" s="4">
        <v>5.75</v>
      </c>
      <c r="E228" s="10">
        <f t="shared" si="21"/>
        <v>1.181832529843895</v>
      </c>
      <c r="F228" s="11">
        <f t="shared" si="24"/>
        <v>10.87375606204086</v>
      </c>
      <c r="H228" s="10">
        <f t="shared" si="22"/>
        <v>-1.0871212121212128</v>
      </c>
      <c r="I228" s="14">
        <f t="shared" si="23"/>
        <v>-3.2975378787878782</v>
      </c>
      <c r="J228" s="11">
        <f t="shared" si="25"/>
        <v>3.5848233758034911</v>
      </c>
      <c r="L228" s="10">
        <f t="shared" si="26"/>
        <v>-2.4126793215668361</v>
      </c>
      <c r="M228" s="11">
        <f t="shared" si="27"/>
        <v>5.8210215087162087</v>
      </c>
    </row>
    <row r="229" spans="1:13" x14ac:dyDescent="0.2">
      <c r="A229" s="28">
        <v>225</v>
      </c>
      <c r="B229" s="3">
        <v>18</v>
      </c>
      <c r="C229" s="4">
        <v>24.98</v>
      </c>
      <c r="E229" s="10">
        <f t="shared" si="21"/>
        <v>24.136377984389341</v>
      </c>
      <c r="F229" s="11">
        <f t="shared" si="24"/>
        <v>253.84334924385908</v>
      </c>
      <c r="H229" s="10">
        <f t="shared" si="22"/>
        <v>4.9128787878787872</v>
      </c>
      <c r="I229" s="14">
        <f t="shared" si="23"/>
        <v>15.932462121212122</v>
      </c>
      <c r="J229" s="11">
        <f t="shared" si="25"/>
        <v>78.274255193985297</v>
      </c>
      <c r="L229" s="10">
        <f t="shared" si="26"/>
        <v>11.933641393979753</v>
      </c>
      <c r="M229" s="11">
        <f t="shared" si="27"/>
        <v>142.41179692010704</v>
      </c>
    </row>
    <row r="230" spans="1:13" x14ac:dyDescent="0.2">
      <c r="A230" s="28">
        <v>226</v>
      </c>
      <c r="B230" s="3">
        <v>18</v>
      </c>
      <c r="C230" s="4">
        <v>15.79</v>
      </c>
      <c r="E230" s="10">
        <f t="shared" si="21"/>
        <v>24.136377984389341</v>
      </c>
      <c r="F230" s="11">
        <f t="shared" si="24"/>
        <v>45.460795455980254</v>
      </c>
      <c r="H230" s="10">
        <f t="shared" si="22"/>
        <v>4.9128787878787872</v>
      </c>
      <c r="I230" s="14">
        <f t="shared" si="23"/>
        <v>6.742462121212121</v>
      </c>
      <c r="J230" s="11">
        <f t="shared" si="25"/>
        <v>33.124899133379238</v>
      </c>
      <c r="L230" s="10">
        <f t="shared" si="26"/>
        <v>2.7436413939797522</v>
      </c>
      <c r="M230" s="11">
        <f t="shared" si="27"/>
        <v>7.5275680987591578</v>
      </c>
    </row>
    <row r="231" spans="1:13" x14ac:dyDescent="0.2">
      <c r="A231" s="28">
        <v>227</v>
      </c>
      <c r="B231" s="3">
        <v>16</v>
      </c>
      <c r="C231" s="4">
        <v>15.56</v>
      </c>
      <c r="E231" s="10">
        <f t="shared" si="21"/>
        <v>8.4848628328741924</v>
      </c>
      <c r="F231" s="11">
        <f t="shared" si="24"/>
        <v>42.412162880222695</v>
      </c>
      <c r="H231" s="10">
        <f t="shared" si="22"/>
        <v>2.9128787878787872</v>
      </c>
      <c r="I231" s="14">
        <f t="shared" si="23"/>
        <v>6.5124621212121223</v>
      </c>
      <c r="J231" s="11">
        <f t="shared" si="25"/>
        <v>18.970012769742883</v>
      </c>
      <c r="L231" s="10">
        <f t="shared" si="26"/>
        <v>4.1415344887975571</v>
      </c>
      <c r="M231" s="11">
        <f t="shared" si="27"/>
        <v>17.152307921899641</v>
      </c>
    </row>
    <row r="232" spans="1:13" x14ac:dyDescent="0.2">
      <c r="A232" s="28">
        <v>228</v>
      </c>
      <c r="B232" s="3">
        <v>16</v>
      </c>
      <c r="C232" s="4">
        <v>3.35</v>
      </c>
      <c r="E232" s="10">
        <f t="shared" si="21"/>
        <v>8.4848628328741924</v>
      </c>
      <c r="F232" s="11">
        <f t="shared" si="24"/>
        <v>32.461937880222678</v>
      </c>
      <c r="H232" s="10">
        <f t="shared" si="22"/>
        <v>2.9128787878787872</v>
      </c>
      <c r="I232" s="14">
        <f t="shared" si="23"/>
        <v>-5.6975378787878785</v>
      </c>
      <c r="J232" s="11">
        <f t="shared" si="25"/>
        <v>-16.596237230257113</v>
      </c>
      <c r="L232" s="10">
        <f t="shared" si="26"/>
        <v>-8.0684655112024437</v>
      </c>
      <c r="M232" s="11">
        <f t="shared" si="27"/>
        <v>65.100135705463316</v>
      </c>
    </row>
    <row r="233" spans="1:13" x14ac:dyDescent="0.2">
      <c r="A233" s="28">
        <v>229</v>
      </c>
      <c r="B233" s="3">
        <v>18</v>
      </c>
      <c r="C233" s="4">
        <v>18.16</v>
      </c>
      <c r="E233" s="10">
        <f t="shared" si="21"/>
        <v>24.136377984389341</v>
      </c>
      <c r="F233" s="11">
        <f t="shared" si="24"/>
        <v>83.036965910525723</v>
      </c>
      <c r="H233" s="10">
        <f t="shared" si="22"/>
        <v>4.9128787878787872</v>
      </c>
      <c r="I233" s="14">
        <f t="shared" si="23"/>
        <v>9.112462121212122</v>
      </c>
      <c r="J233" s="11">
        <f t="shared" si="25"/>
        <v>44.768421860651969</v>
      </c>
      <c r="L233" s="10">
        <f t="shared" si="26"/>
        <v>5.1136413939797531</v>
      </c>
      <c r="M233" s="11">
        <f t="shared" si="27"/>
        <v>26.149328306223193</v>
      </c>
    </row>
    <row r="234" spans="1:13" x14ac:dyDescent="0.2">
      <c r="A234" s="28">
        <v>230</v>
      </c>
      <c r="B234" s="3">
        <v>18</v>
      </c>
      <c r="C234" s="4">
        <v>8</v>
      </c>
      <c r="E234" s="10">
        <f t="shared" si="21"/>
        <v>24.136377984389341</v>
      </c>
      <c r="F234" s="11">
        <f t="shared" si="24"/>
        <v>1.0973356074954073</v>
      </c>
      <c r="H234" s="10">
        <f t="shared" si="22"/>
        <v>4.9128787878787872</v>
      </c>
      <c r="I234" s="14">
        <f t="shared" si="23"/>
        <v>-1.0475378787878782</v>
      </c>
      <c r="J234" s="11">
        <f t="shared" si="25"/>
        <v>-5.1464266241965069</v>
      </c>
      <c r="L234" s="10">
        <f t="shared" si="26"/>
        <v>-5.046358606020247</v>
      </c>
      <c r="M234" s="11">
        <f t="shared" si="27"/>
        <v>25.46573518055461</v>
      </c>
    </row>
    <row r="235" spans="1:13" x14ac:dyDescent="0.2">
      <c r="A235" s="28">
        <v>231</v>
      </c>
      <c r="B235" s="3">
        <v>13</v>
      </c>
      <c r="C235" s="4">
        <v>6</v>
      </c>
      <c r="E235" s="10">
        <f t="shared" si="21"/>
        <v>7.5901056014693602E-3</v>
      </c>
      <c r="F235" s="11">
        <f t="shared" si="24"/>
        <v>9.2874871226469207</v>
      </c>
      <c r="H235" s="10">
        <f t="shared" si="22"/>
        <v>-8.7121212121212821E-2</v>
      </c>
      <c r="I235" s="14">
        <f t="shared" si="23"/>
        <v>-3.0475378787878782</v>
      </c>
      <c r="J235" s="11">
        <f t="shared" si="25"/>
        <v>0.2655051939853097</v>
      </c>
      <c r="L235" s="10">
        <f t="shared" si="26"/>
        <v>-2.9766258689757379</v>
      </c>
      <c r="M235" s="11">
        <f t="shared" si="27"/>
        <v>8.8603015638555664</v>
      </c>
    </row>
    <row r="236" spans="1:13" x14ac:dyDescent="0.2">
      <c r="A236" s="28">
        <v>232</v>
      </c>
      <c r="B236" s="3">
        <v>18</v>
      </c>
      <c r="C236" s="4">
        <v>17.25</v>
      </c>
      <c r="E236" s="10">
        <f t="shared" si="21"/>
        <v>24.136377984389341</v>
      </c>
      <c r="F236" s="11">
        <f t="shared" si="24"/>
        <v>67.280384849919656</v>
      </c>
      <c r="H236" s="10">
        <f t="shared" si="22"/>
        <v>4.9128787878787872</v>
      </c>
      <c r="I236" s="14">
        <f t="shared" si="23"/>
        <v>8.2024621212121218</v>
      </c>
      <c r="J236" s="11">
        <f t="shared" si="25"/>
        <v>40.297702163682274</v>
      </c>
      <c r="L236" s="10">
        <f t="shared" si="26"/>
        <v>4.203641393979753</v>
      </c>
      <c r="M236" s="11">
        <f t="shared" si="27"/>
        <v>17.67060096918004</v>
      </c>
    </row>
    <row r="237" spans="1:13" x14ac:dyDescent="0.2">
      <c r="A237" s="28">
        <v>233</v>
      </c>
      <c r="B237" s="3">
        <v>16</v>
      </c>
      <c r="C237" s="4">
        <v>5.5</v>
      </c>
      <c r="E237" s="10">
        <f t="shared" si="21"/>
        <v>8.4848628328741924</v>
      </c>
      <c r="F237" s="11">
        <f t="shared" si="24"/>
        <v>12.585025001434799</v>
      </c>
      <c r="H237" s="10">
        <f t="shared" si="22"/>
        <v>2.9128787878787872</v>
      </c>
      <c r="I237" s="14">
        <f t="shared" si="23"/>
        <v>-3.5475378787878782</v>
      </c>
      <c r="J237" s="11">
        <f t="shared" si="25"/>
        <v>-10.333547836317718</v>
      </c>
      <c r="L237" s="10">
        <f t="shared" si="26"/>
        <v>-5.9184655112024434</v>
      </c>
      <c r="M237" s="11">
        <f t="shared" si="27"/>
        <v>35.028234007292802</v>
      </c>
    </row>
    <row r="238" spans="1:13" x14ac:dyDescent="0.2">
      <c r="A238" s="28">
        <v>234</v>
      </c>
      <c r="B238" s="3">
        <v>12</v>
      </c>
      <c r="C238" s="4">
        <v>7.65</v>
      </c>
      <c r="E238" s="10">
        <f t="shared" si="21"/>
        <v>1.181832529843895</v>
      </c>
      <c r="F238" s="11">
        <f t="shared" si="24"/>
        <v>1.953112122646921</v>
      </c>
      <c r="H238" s="10">
        <f t="shared" si="22"/>
        <v>-1.0871212121212128</v>
      </c>
      <c r="I238" s="14">
        <f t="shared" si="23"/>
        <v>-1.3975378787878778</v>
      </c>
      <c r="J238" s="11">
        <f t="shared" si="25"/>
        <v>1.5192930727731864</v>
      </c>
      <c r="L238" s="10">
        <f t="shared" si="26"/>
        <v>-0.51267932156683571</v>
      </c>
      <c r="M238" s="11">
        <f t="shared" si="27"/>
        <v>0.26284008676223092</v>
      </c>
    </row>
    <row r="239" spans="1:13" x14ac:dyDescent="0.2">
      <c r="A239" s="28">
        <v>235</v>
      </c>
      <c r="B239" s="3">
        <v>16</v>
      </c>
      <c r="C239" s="4">
        <v>6.25</v>
      </c>
      <c r="E239" s="10">
        <f t="shared" si="21"/>
        <v>8.4848628328741924</v>
      </c>
      <c r="F239" s="11">
        <f t="shared" si="24"/>
        <v>7.8262181832529807</v>
      </c>
      <c r="H239" s="10">
        <f t="shared" si="22"/>
        <v>2.9128787878787872</v>
      </c>
      <c r="I239" s="14">
        <f t="shared" si="23"/>
        <v>-2.7975378787878782</v>
      </c>
      <c r="J239" s="11">
        <f t="shared" si="25"/>
        <v>-8.1488887454086285</v>
      </c>
      <c r="L239" s="10">
        <f t="shared" si="26"/>
        <v>-5.1684655112024434</v>
      </c>
      <c r="M239" s="11">
        <f t="shared" si="27"/>
        <v>26.713035740489133</v>
      </c>
    </row>
    <row r="240" spans="1:13" x14ac:dyDescent="0.2">
      <c r="A240" s="28">
        <v>236</v>
      </c>
      <c r="B240" s="3">
        <v>12</v>
      </c>
      <c r="C240" s="4">
        <v>6.4</v>
      </c>
      <c r="E240" s="10">
        <f t="shared" si="21"/>
        <v>1.181832529843895</v>
      </c>
      <c r="F240" s="11">
        <f t="shared" si="24"/>
        <v>7.0094568196166156</v>
      </c>
      <c r="H240" s="10">
        <f t="shared" si="22"/>
        <v>-1.0871212121212128</v>
      </c>
      <c r="I240" s="14">
        <f t="shared" si="23"/>
        <v>-2.6475378787878778</v>
      </c>
      <c r="J240" s="11">
        <f t="shared" si="25"/>
        <v>2.8781945879247024</v>
      </c>
      <c r="L240" s="10">
        <f t="shared" si="26"/>
        <v>-1.7626793215668357</v>
      </c>
      <c r="M240" s="11">
        <f t="shared" si="27"/>
        <v>3.1070383906793202</v>
      </c>
    </row>
    <row r="241" spans="1:13" x14ac:dyDescent="0.2">
      <c r="A241" s="28">
        <v>237</v>
      </c>
      <c r="B241" s="3">
        <v>12</v>
      </c>
      <c r="C241" s="4">
        <v>6.58</v>
      </c>
      <c r="E241" s="10">
        <f t="shared" si="21"/>
        <v>1.181832529843895</v>
      </c>
      <c r="F241" s="11">
        <f t="shared" si="24"/>
        <v>6.0887431832529808</v>
      </c>
      <c r="H241" s="10">
        <f t="shared" si="22"/>
        <v>-1.0871212121212128</v>
      </c>
      <c r="I241" s="14">
        <f t="shared" si="23"/>
        <v>-2.4675378787878781</v>
      </c>
      <c r="J241" s="11">
        <f t="shared" si="25"/>
        <v>2.6825127697428846</v>
      </c>
      <c r="L241" s="10">
        <f t="shared" si="26"/>
        <v>-1.582679321566836</v>
      </c>
      <c r="M241" s="11">
        <f t="shared" si="27"/>
        <v>2.5048738349152604</v>
      </c>
    </row>
    <row r="242" spans="1:13" x14ac:dyDescent="0.2">
      <c r="A242" s="28">
        <v>238</v>
      </c>
      <c r="B242" s="3">
        <v>12</v>
      </c>
      <c r="C242" s="4">
        <v>12.5</v>
      </c>
      <c r="E242" s="10">
        <f t="shared" si="21"/>
        <v>1.181832529843895</v>
      </c>
      <c r="F242" s="11">
        <f t="shared" si="24"/>
        <v>11.919494698404504</v>
      </c>
      <c r="H242" s="10">
        <f t="shared" si="22"/>
        <v>-1.0871212121212128</v>
      </c>
      <c r="I242" s="14">
        <f t="shared" si="23"/>
        <v>3.4524621212121218</v>
      </c>
      <c r="J242" s="11">
        <f t="shared" si="25"/>
        <v>-3.7532448060146955</v>
      </c>
      <c r="L242" s="10">
        <f t="shared" si="26"/>
        <v>4.3373206784331639</v>
      </c>
      <c r="M242" s="11">
        <f t="shared" si="27"/>
        <v>18.812350667563923</v>
      </c>
    </row>
    <row r="243" spans="1:13" x14ac:dyDescent="0.2">
      <c r="A243" s="28">
        <v>239</v>
      </c>
      <c r="B243" s="3">
        <v>18</v>
      </c>
      <c r="C243" s="4">
        <v>13.33</v>
      </c>
      <c r="E243" s="10">
        <f t="shared" si="21"/>
        <v>24.136377984389341</v>
      </c>
      <c r="F243" s="11">
        <f t="shared" si="24"/>
        <v>18.339481819616626</v>
      </c>
      <c r="H243" s="10">
        <f t="shared" si="22"/>
        <v>4.9128787878787872</v>
      </c>
      <c r="I243" s="14">
        <f t="shared" si="23"/>
        <v>4.2824621212121219</v>
      </c>
      <c r="J243" s="11">
        <f t="shared" si="25"/>
        <v>21.03921731519743</v>
      </c>
      <c r="L243" s="10">
        <f t="shared" si="26"/>
        <v>0.28364139397975308</v>
      </c>
      <c r="M243" s="11">
        <f t="shared" si="27"/>
        <v>8.0452440378777509E-2</v>
      </c>
    </row>
    <row r="244" spans="1:13" x14ac:dyDescent="0.2">
      <c r="A244" s="28">
        <v>240</v>
      </c>
      <c r="B244" s="3">
        <v>12</v>
      </c>
      <c r="C244" s="4">
        <v>5.5</v>
      </c>
      <c r="E244" s="10">
        <f t="shared" si="21"/>
        <v>1.181832529843895</v>
      </c>
      <c r="F244" s="11">
        <f t="shared" si="24"/>
        <v>12.585025001434799</v>
      </c>
      <c r="H244" s="10">
        <f t="shared" si="22"/>
        <v>-1.0871212121212128</v>
      </c>
      <c r="I244" s="14">
        <f t="shared" si="23"/>
        <v>-3.5475378787878782</v>
      </c>
      <c r="J244" s="11">
        <f t="shared" si="25"/>
        <v>3.8566036788337943</v>
      </c>
      <c r="L244" s="10">
        <f t="shared" si="26"/>
        <v>-2.6626793215668361</v>
      </c>
      <c r="M244" s="11">
        <f t="shared" si="27"/>
        <v>7.0898611694996267</v>
      </c>
    </row>
    <row r="245" spans="1:13" x14ac:dyDescent="0.2">
      <c r="A245" s="28">
        <v>241</v>
      </c>
      <c r="B245" s="3">
        <v>15</v>
      </c>
      <c r="C245" s="4">
        <v>11.25</v>
      </c>
      <c r="E245" s="10">
        <f t="shared" si="21"/>
        <v>3.659105257116618</v>
      </c>
      <c r="F245" s="11">
        <f t="shared" si="24"/>
        <v>4.8508393953741988</v>
      </c>
      <c r="H245" s="10">
        <f t="shared" si="22"/>
        <v>1.9128787878787872</v>
      </c>
      <c r="I245" s="14">
        <f t="shared" si="23"/>
        <v>2.2024621212121218</v>
      </c>
      <c r="J245" s="11">
        <f t="shared" si="25"/>
        <v>4.2130430727731865</v>
      </c>
      <c r="L245" s="10">
        <f t="shared" si="26"/>
        <v>0.64548103620645847</v>
      </c>
      <c r="M245" s="11">
        <f t="shared" si="27"/>
        <v>0.41664576810216336</v>
      </c>
    </row>
    <row r="246" spans="1:13" x14ac:dyDescent="0.2">
      <c r="A246" s="28">
        <v>242</v>
      </c>
      <c r="B246" s="3">
        <v>12</v>
      </c>
      <c r="C246" s="4">
        <v>10.62</v>
      </c>
      <c r="E246" s="10">
        <f t="shared" si="21"/>
        <v>1.181832529843895</v>
      </c>
      <c r="F246" s="11">
        <f t="shared" si="24"/>
        <v>2.472637122646923</v>
      </c>
      <c r="H246" s="10">
        <f t="shared" si="22"/>
        <v>-1.0871212121212128</v>
      </c>
      <c r="I246" s="14">
        <f t="shared" si="23"/>
        <v>1.572462121212121</v>
      </c>
      <c r="J246" s="11">
        <f t="shared" si="25"/>
        <v>-1.7094569272268145</v>
      </c>
      <c r="L246" s="10">
        <f t="shared" si="26"/>
        <v>2.4573206784331632</v>
      </c>
      <c r="M246" s="11">
        <f t="shared" si="27"/>
        <v>6.0384249166552211</v>
      </c>
    </row>
    <row r="247" spans="1:13" x14ac:dyDescent="0.2">
      <c r="A247" s="28">
        <v>243</v>
      </c>
      <c r="B247" s="3">
        <v>12</v>
      </c>
      <c r="C247" s="4">
        <v>8</v>
      </c>
      <c r="E247" s="10">
        <f t="shared" si="21"/>
        <v>1.181832529843895</v>
      </c>
      <c r="F247" s="11">
        <f t="shared" si="24"/>
        <v>1.0973356074954073</v>
      </c>
      <c r="H247" s="10">
        <f t="shared" si="22"/>
        <v>-1.0871212121212128</v>
      </c>
      <c r="I247" s="14">
        <f t="shared" si="23"/>
        <v>-1.0475378787878782</v>
      </c>
      <c r="J247" s="11">
        <f t="shared" si="25"/>
        <v>1.1388006485307622</v>
      </c>
      <c r="L247" s="10">
        <f t="shared" si="26"/>
        <v>-0.16267932156683607</v>
      </c>
      <c r="M247" s="11">
        <f t="shared" si="27"/>
        <v>2.6464561665446053E-2</v>
      </c>
    </row>
    <row r="248" spans="1:13" x14ac:dyDescent="0.2">
      <c r="A248" s="28">
        <v>244</v>
      </c>
      <c r="B248" s="3">
        <v>17</v>
      </c>
      <c r="C248" s="4">
        <v>10.199999999999999</v>
      </c>
      <c r="E248" s="10">
        <f t="shared" si="21"/>
        <v>15.310620408631767</v>
      </c>
      <c r="F248" s="11">
        <f t="shared" si="24"/>
        <v>1.3281689408287418</v>
      </c>
      <c r="H248" s="10">
        <f t="shared" si="22"/>
        <v>3.9128787878787872</v>
      </c>
      <c r="I248" s="14">
        <f t="shared" si="23"/>
        <v>1.1524621212121211</v>
      </c>
      <c r="J248" s="11">
        <f t="shared" si="25"/>
        <v>4.5094445879247003</v>
      </c>
      <c r="L248" s="10">
        <f t="shared" si="26"/>
        <v>-2.0324120586113459</v>
      </c>
      <c r="M248" s="11">
        <f t="shared" si="27"/>
        <v>4.130698775988809</v>
      </c>
    </row>
    <row r="249" spans="1:13" x14ac:dyDescent="0.2">
      <c r="A249" s="28">
        <v>245</v>
      </c>
      <c r="B249" s="3">
        <v>12</v>
      </c>
      <c r="C249" s="4">
        <v>5.79</v>
      </c>
      <c r="E249" s="10">
        <f t="shared" si="21"/>
        <v>1.181832529843895</v>
      </c>
      <c r="F249" s="11">
        <f t="shared" si="24"/>
        <v>10.611553031737829</v>
      </c>
      <c r="H249" s="10">
        <f t="shared" si="22"/>
        <v>-1.0871212121212128</v>
      </c>
      <c r="I249" s="14">
        <f t="shared" si="23"/>
        <v>-3.2575378787878781</v>
      </c>
      <c r="J249" s="11">
        <f t="shared" si="25"/>
        <v>3.5413385273186426</v>
      </c>
      <c r="L249" s="10">
        <f t="shared" si="26"/>
        <v>-2.372679321566836</v>
      </c>
      <c r="M249" s="11">
        <f t="shared" si="27"/>
        <v>5.6296071629908617</v>
      </c>
    </row>
    <row r="250" spans="1:13" x14ac:dyDescent="0.2">
      <c r="A250" s="28">
        <v>246</v>
      </c>
      <c r="B250" s="3">
        <v>12</v>
      </c>
      <c r="C250" s="4">
        <v>7.3</v>
      </c>
      <c r="E250" s="10">
        <f t="shared" si="21"/>
        <v>1.181832529843895</v>
      </c>
      <c r="F250" s="11">
        <f t="shared" si="24"/>
        <v>3.0538886377984373</v>
      </c>
      <c r="H250" s="10">
        <f t="shared" si="22"/>
        <v>-1.0871212121212128</v>
      </c>
      <c r="I250" s="14">
        <f t="shared" si="23"/>
        <v>-1.7475378787878784</v>
      </c>
      <c r="J250" s="11">
        <f t="shared" si="25"/>
        <v>1.8997854970156114</v>
      </c>
      <c r="L250" s="10">
        <f t="shared" si="26"/>
        <v>-0.86267932156683624</v>
      </c>
      <c r="M250" s="11">
        <f t="shared" si="27"/>
        <v>0.74421561185901686</v>
      </c>
    </row>
    <row r="251" spans="1:13" x14ac:dyDescent="0.2">
      <c r="A251" s="28">
        <v>247</v>
      </c>
      <c r="B251" s="3">
        <v>14</v>
      </c>
      <c r="C251" s="4">
        <v>44.5</v>
      </c>
      <c r="E251" s="10">
        <f t="shared" si="21"/>
        <v>0.83334768135904369</v>
      </c>
      <c r="F251" s="11">
        <f t="shared" si="24"/>
        <v>1256.8770704559804</v>
      </c>
      <c r="H251" s="10">
        <f t="shared" si="22"/>
        <v>0.91287878787878718</v>
      </c>
      <c r="I251" s="14">
        <f t="shared" si="23"/>
        <v>35.452462121212122</v>
      </c>
      <c r="J251" s="11">
        <f t="shared" si="25"/>
        <v>32.363800648530741</v>
      </c>
      <c r="L251" s="10">
        <f t="shared" si="26"/>
        <v>34.709427583615359</v>
      </c>
      <c r="M251" s="11">
        <f t="shared" si="27"/>
        <v>1204.7443631822387</v>
      </c>
    </row>
    <row r="252" spans="1:13" x14ac:dyDescent="0.2">
      <c r="A252" s="28">
        <v>248</v>
      </c>
      <c r="B252" s="3">
        <v>13</v>
      </c>
      <c r="C252" s="4">
        <v>10.5</v>
      </c>
      <c r="E252" s="10">
        <f t="shared" si="21"/>
        <v>7.5901056014693602E-3</v>
      </c>
      <c r="F252" s="11">
        <f t="shared" si="24"/>
        <v>2.1096462135560166</v>
      </c>
      <c r="H252" s="10">
        <f t="shared" si="22"/>
        <v>-8.7121212121212821E-2</v>
      </c>
      <c r="I252" s="14">
        <f t="shared" si="23"/>
        <v>1.4524621212121218</v>
      </c>
      <c r="J252" s="11">
        <f t="shared" si="25"/>
        <v>-0.126540260560148</v>
      </c>
      <c r="L252" s="10">
        <f t="shared" si="26"/>
        <v>1.5233741310242621</v>
      </c>
      <c r="M252" s="11">
        <f t="shared" si="27"/>
        <v>2.3206687430739259</v>
      </c>
    </row>
    <row r="253" spans="1:13" x14ac:dyDescent="0.2">
      <c r="A253" s="28">
        <v>249</v>
      </c>
      <c r="B253" s="3">
        <v>12</v>
      </c>
      <c r="C253" s="4">
        <v>9.36</v>
      </c>
      <c r="E253" s="10">
        <f t="shared" si="21"/>
        <v>1.181832529843895</v>
      </c>
      <c r="F253" s="11">
        <f t="shared" si="24"/>
        <v>9.7632577192378348E-2</v>
      </c>
      <c r="H253" s="10">
        <f t="shared" si="22"/>
        <v>-1.0871212121212128</v>
      </c>
      <c r="I253" s="14">
        <f t="shared" si="23"/>
        <v>0.31246212121212125</v>
      </c>
      <c r="J253" s="11">
        <f t="shared" si="25"/>
        <v>-0.33968419995408655</v>
      </c>
      <c r="L253" s="10">
        <f t="shared" si="26"/>
        <v>1.1973206784331634</v>
      </c>
      <c r="M253" s="11">
        <f t="shared" si="27"/>
        <v>1.4335768070036505</v>
      </c>
    </row>
    <row r="254" spans="1:13" x14ac:dyDescent="0.2">
      <c r="A254" s="28">
        <v>250</v>
      </c>
      <c r="B254" s="3">
        <v>12</v>
      </c>
      <c r="C254" s="4">
        <v>5.2</v>
      </c>
      <c r="E254" s="10">
        <f t="shared" si="21"/>
        <v>1.181832529843895</v>
      </c>
      <c r="F254" s="11">
        <f t="shared" si="24"/>
        <v>14.803547728707525</v>
      </c>
      <c r="H254" s="10">
        <f t="shared" si="22"/>
        <v>-1.0871212121212128</v>
      </c>
      <c r="I254" s="14">
        <f t="shared" si="23"/>
        <v>-3.847537878787878</v>
      </c>
      <c r="J254" s="11">
        <f t="shared" si="25"/>
        <v>4.182740042470158</v>
      </c>
      <c r="L254" s="10">
        <f t="shared" si="26"/>
        <v>-2.9626793215668359</v>
      </c>
      <c r="M254" s="11">
        <f t="shared" si="27"/>
        <v>8.7774687624397263</v>
      </c>
    </row>
    <row r="255" spans="1:13" x14ac:dyDescent="0.2">
      <c r="A255" s="28">
        <v>251</v>
      </c>
      <c r="B255" s="3">
        <v>12</v>
      </c>
      <c r="C255" s="4">
        <v>4.25</v>
      </c>
      <c r="E255" s="10">
        <f t="shared" si="21"/>
        <v>1.181832529843895</v>
      </c>
      <c r="F255" s="11">
        <f t="shared" si="24"/>
        <v>23.016369698404493</v>
      </c>
      <c r="H255" s="10">
        <f t="shared" si="22"/>
        <v>-1.0871212121212128</v>
      </c>
      <c r="I255" s="14">
        <f t="shared" si="23"/>
        <v>-4.7975378787878782</v>
      </c>
      <c r="J255" s="11">
        <f t="shared" si="25"/>
        <v>5.2155051939853108</v>
      </c>
      <c r="L255" s="10">
        <f t="shared" si="26"/>
        <v>-3.9126793215668361</v>
      </c>
      <c r="M255" s="11">
        <f t="shared" si="27"/>
        <v>15.309059473416717</v>
      </c>
    </row>
    <row r="256" spans="1:13" x14ac:dyDescent="0.2">
      <c r="A256" s="28">
        <v>252</v>
      </c>
      <c r="B256" s="3">
        <v>17</v>
      </c>
      <c r="C256" s="4">
        <v>15.95</v>
      </c>
      <c r="E256" s="10">
        <f t="shared" si="21"/>
        <v>15.310620408631767</v>
      </c>
      <c r="F256" s="11">
        <f t="shared" si="24"/>
        <v>47.643983334768137</v>
      </c>
      <c r="H256" s="10">
        <f t="shared" si="22"/>
        <v>3.9128787878787872</v>
      </c>
      <c r="I256" s="14">
        <f t="shared" si="23"/>
        <v>6.9024621212121211</v>
      </c>
      <c r="J256" s="11">
        <f t="shared" si="25"/>
        <v>27.008497618227725</v>
      </c>
      <c r="L256" s="10">
        <f t="shared" si="26"/>
        <v>3.7175879413886541</v>
      </c>
      <c r="M256" s="11">
        <f t="shared" si="27"/>
        <v>13.82046010195833</v>
      </c>
    </row>
    <row r="257" spans="1:13" x14ac:dyDescent="0.2">
      <c r="A257" s="28">
        <v>253</v>
      </c>
      <c r="B257" s="3">
        <v>15</v>
      </c>
      <c r="C257" s="4">
        <v>22.5</v>
      </c>
      <c r="E257" s="10">
        <f t="shared" si="21"/>
        <v>3.659105257116618</v>
      </c>
      <c r="F257" s="11">
        <f t="shared" si="24"/>
        <v>180.96873712264693</v>
      </c>
      <c r="H257" s="10">
        <f t="shared" si="22"/>
        <v>1.9128787878787872</v>
      </c>
      <c r="I257" s="14">
        <f t="shared" si="23"/>
        <v>13.452462121212122</v>
      </c>
      <c r="J257" s="11">
        <f t="shared" si="25"/>
        <v>25.732929436409542</v>
      </c>
      <c r="L257" s="10">
        <f t="shared" si="26"/>
        <v>11.895481036206458</v>
      </c>
      <c r="M257" s="11">
        <f t="shared" si="27"/>
        <v>141.50246908274747</v>
      </c>
    </row>
    <row r="258" spans="1:13" x14ac:dyDescent="0.2">
      <c r="A258" s="28">
        <v>254</v>
      </c>
      <c r="B258" s="3">
        <v>16</v>
      </c>
      <c r="C258" s="4">
        <v>5</v>
      </c>
      <c r="E258" s="10">
        <f t="shared" si="21"/>
        <v>8.4848628328741924</v>
      </c>
      <c r="F258" s="11">
        <f t="shared" si="24"/>
        <v>16.382562880222675</v>
      </c>
      <c r="H258" s="10">
        <f t="shared" si="22"/>
        <v>2.9128787878787872</v>
      </c>
      <c r="I258" s="14">
        <f t="shared" si="23"/>
        <v>-4.0475378787878782</v>
      </c>
      <c r="J258" s="11">
        <f t="shared" si="25"/>
        <v>-11.789987230257111</v>
      </c>
      <c r="L258" s="10">
        <f t="shared" si="26"/>
        <v>-6.4184655112024434</v>
      </c>
      <c r="M258" s="11">
        <f t="shared" si="27"/>
        <v>41.196699518495244</v>
      </c>
    </row>
    <row r="259" spans="1:13" x14ac:dyDescent="0.2">
      <c r="A259" s="28">
        <v>255</v>
      </c>
      <c r="B259" s="3">
        <v>12</v>
      </c>
      <c r="C259" s="4">
        <v>5.3</v>
      </c>
      <c r="E259" s="10">
        <f t="shared" si="21"/>
        <v>1.181832529843895</v>
      </c>
      <c r="F259" s="11">
        <f t="shared" si="24"/>
        <v>14.04404015294995</v>
      </c>
      <c r="H259" s="10">
        <f t="shared" si="22"/>
        <v>-1.0871212121212128</v>
      </c>
      <c r="I259" s="14">
        <f t="shared" si="23"/>
        <v>-3.7475378787878784</v>
      </c>
      <c r="J259" s="11">
        <f t="shared" si="25"/>
        <v>4.074027921258037</v>
      </c>
      <c r="L259" s="10">
        <f t="shared" si="26"/>
        <v>-2.8626793215668362</v>
      </c>
      <c r="M259" s="11">
        <f t="shared" si="27"/>
        <v>8.1949328981263623</v>
      </c>
    </row>
    <row r="260" spans="1:13" x14ac:dyDescent="0.2">
      <c r="A260" s="28">
        <v>256</v>
      </c>
      <c r="B260" s="3">
        <v>18</v>
      </c>
      <c r="C260" s="4">
        <v>6.25</v>
      </c>
      <c r="E260" s="10">
        <f t="shared" si="21"/>
        <v>24.136377984389341</v>
      </c>
      <c r="F260" s="11">
        <f t="shared" si="24"/>
        <v>7.8262181832529807</v>
      </c>
      <c r="H260" s="10">
        <f t="shared" si="22"/>
        <v>4.9128787878787872</v>
      </c>
      <c r="I260" s="14">
        <f t="shared" si="23"/>
        <v>-2.7975378787878782</v>
      </c>
      <c r="J260" s="11">
        <f t="shared" si="25"/>
        <v>-13.743964502984385</v>
      </c>
      <c r="L260" s="10">
        <f t="shared" si="26"/>
        <v>-6.796358606020247</v>
      </c>
      <c r="M260" s="11">
        <f t="shared" si="27"/>
        <v>46.190490301625474</v>
      </c>
    </row>
    <row r="261" spans="1:13" x14ac:dyDescent="0.2">
      <c r="A261" s="28">
        <v>257</v>
      </c>
      <c r="B261" s="3">
        <v>18</v>
      </c>
      <c r="C261" s="4">
        <v>10</v>
      </c>
      <c r="E261" s="10">
        <f t="shared" ref="E261:E324" si="28">(B261-$B$533)^2</f>
        <v>24.136377984389341</v>
      </c>
      <c r="F261" s="11">
        <f t="shared" si="24"/>
        <v>0.90718409234389463</v>
      </c>
      <c r="H261" s="10">
        <f t="shared" ref="H261:H324" si="29">+B261-$B$533</f>
        <v>4.9128787878787872</v>
      </c>
      <c r="I261" s="14">
        <f t="shared" ref="I261:I324" si="30">+C261-$C$533</f>
        <v>0.95246212121212182</v>
      </c>
      <c r="J261" s="11">
        <f t="shared" si="25"/>
        <v>4.6793309515610675</v>
      </c>
      <c r="L261" s="10">
        <f t="shared" si="26"/>
        <v>-3.046358606020247</v>
      </c>
      <c r="M261" s="11">
        <f t="shared" si="27"/>
        <v>9.280300756473622</v>
      </c>
    </row>
    <row r="262" spans="1:13" x14ac:dyDescent="0.2">
      <c r="A262" s="28">
        <v>258</v>
      </c>
      <c r="B262" s="3">
        <v>12</v>
      </c>
      <c r="C262" s="4">
        <v>5.5</v>
      </c>
      <c r="E262" s="10">
        <f t="shared" si="28"/>
        <v>1.181832529843895</v>
      </c>
      <c r="F262" s="11">
        <f t="shared" ref="F262:F325" si="31">(C262-$C$533)^2</f>
        <v>12.585025001434799</v>
      </c>
      <c r="H262" s="10">
        <f t="shared" si="29"/>
        <v>-1.0871212121212128</v>
      </c>
      <c r="I262" s="14">
        <f t="shared" si="30"/>
        <v>-3.5475378787878782</v>
      </c>
      <c r="J262" s="11">
        <f t="shared" ref="J262:J325" si="32">+H262*I262</f>
        <v>3.8566036788337943</v>
      </c>
      <c r="L262" s="10">
        <f t="shared" ref="L262:L325" si="33">+C262-($C$544+$C$543*B262)</f>
        <v>-2.6626793215668361</v>
      </c>
      <c r="M262" s="11">
        <f t="shared" ref="M262:M325" si="34">+L262^2</f>
        <v>7.0898611694996267</v>
      </c>
    </row>
    <row r="263" spans="1:13" x14ac:dyDescent="0.2">
      <c r="A263" s="28">
        <v>259</v>
      </c>
      <c r="B263" s="3">
        <v>9</v>
      </c>
      <c r="C263" s="4">
        <v>6.8</v>
      </c>
      <c r="E263" s="10">
        <f t="shared" si="28"/>
        <v>16.704559802571172</v>
      </c>
      <c r="F263" s="11">
        <f t="shared" si="31"/>
        <v>5.0514265165863161</v>
      </c>
      <c r="H263" s="10">
        <f t="shared" si="29"/>
        <v>-4.0871212121212128</v>
      </c>
      <c r="I263" s="14">
        <f t="shared" si="30"/>
        <v>-2.2475378787878784</v>
      </c>
      <c r="J263" s="11">
        <f t="shared" si="32"/>
        <v>9.1859597394398538</v>
      </c>
      <c r="L263" s="10">
        <f t="shared" si="33"/>
        <v>1.0791603206598692</v>
      </c>
      <c r="M263" s="11">
        <f t="shared" si="34"/>
        <v>1.1645869976867118</v>
      </c>
    </row>
    <row r="264" spans="1:13" x14ac:dyDescent="0.2">
      <c r="A264" s="28">
        <v>260</v>
      </c>
      <c r="B264" s="3">
        <v>12</v>
      </c>
      <c r="C264" s="4">
        <v>3</v>
      </c>
      <c r="E264" s="10">
        <f t="shared" si="28"/>
        <v>1.181832529843895</v>
      </c>
      <c r="F264" s="11">
        <f t="shared" si="31"/>
        <v>36.572714395374192</v>
      </c>
      <c r="H264" s="10">
        <f t="shared" si="29"/>
        <v>-1.0871212121212128</v>
      </c>
      <c r="I264" s="14">
        <f t="shared" si="30"/>
        <v>-6.0475378787878782</v>
      </c>
      <c r="J264" s="11">
        <f t="shared" si="32"/>
        <v>6.5744067091368263</v>
      </c>
      <c r="L264" s="10">
        <f t="shared" si="33"/>
        <v>-5.1626793215668361</v>
      </c>
      <c r="M264" s="11">
        <f t="shared" si="34"/>
        <v>26.653257777333806</v>
      </c>
    </row>
    <row r="265" spans="1:13" x14ac:dyDescent="0.2">
      <c r="A265" s="28">
        <v>261</v>
      </c>
      <c r="B265" s="3">
        <v>16</v>
      </c>
      <c r="C265" s="4">
        <v>10</v>
      </c>
      <c r="E265" s="10">
        <f t="shared" si="28"/>
        <v>8.4848628328741924</v>
      </c>
      <c r="F265" s="11">
        <f t="shared" si="31"/>
        <v>0.90718409234389463</v>
      </c>
      <c r="H265" s="10">
        <f t="shared" si="29"/>
        <v>2.9128787878787872</v>
      </c>
      <c r="I265" s="14">
        <f t="shared" si="30"/>
        <v>0.95246212121212182</v>
      </c>
      <c r="J265" s="11">
        <f t="shared" si="32"/>
        <v>2.7744067091368239</v>
      </c>
      <c r="L265" s="10">
        <f t="shared" si="33"/>
        <v>-1.4184655112024434</v>
      </c>
      <c r="M265" s="11">
        <f t="shared" si="34"/>
        <v>2.012044406470809</v>
      </c>
    </row>
    <row r="266" spans="1:13" x14ac:dyDescent="0.2">
      <c r="A266" s="28">
        <v>262</v>
      </c>
      <c r="B266" s="3">
        <v>10</v>
      </c>
      <c r="C266" s="4">
        <v>4.8499999999999996</v>
      </c>
      <c r="E266" s="10">
        <f t="shared" si="28"/>
        <v>9.5303173783287463</v>
      </c>
      <c r="F266" s="11">
        <f t="shared" si="31"/>
        <v>17.619324243859044</v>
      </c>
      <c r="H266" s="10">
        <f t="shared" si="29"/>
        <v>-3.0871212121212128</v>
      </c>
      <c r="I266" s="14">
        <f t="shared" si="30"/>
        <v>-4.1975378787878785</v>
      </c>
      <c r="J266" s="11">
        <f t="shared" si="32"/>
        <v>12.95830822428834</v>
      </c>
      <c r="L266" s="10">
        <f t="shared" si="33"/>
        <v>-1.6847862267490328</v>
      </c>
      <c r="M266" s="11">
        <f t="shared" si="34"/>
        <v>2.8385046298432433</v>
      </c>
    </row>
    <row r="267" spans="1:13" x14ac:dyDescent="0.2">
      <c r="A267" s="28">
        <v>263</v>
      </c>
      <c r="B267" s="3">
        <v>12</v>
      </c>
      <c r="C267" s="4">
        <v>9.42</v>
      </c>
      <c r="E267" s="10">
        <f t="shared" si="28"/>
        <v>1.181832529843895</v>
      </c>
      <c r="F267" s="11">
        <f t="shared" si="31"/>
        <v>0.13872803173783327</v>
      </c>
      <c r="H267" s="10">
        <f t="shared" si="29"/>
        <v>-1.0871212121212128</v>
      </c>
      <c r="I267" s="14">
        <f t="shared" si="30"/>
        <v>0.37246212121212174</v>
      </c>
      <c r="J267" s="11">
        <f t="shared" si="32"/>
        <v>-0.40491147268135991</v>
      </c>
      <c r="L267" s="10">
        <f t="shared" si="33"/>
        <v>1.2573206784331639</v>
      </c>
      <c r="M267" s="11">
        <f t="shared" si="34"/>
        <v>1.5808552884156315</v>
      </c>
    </row>
    <row r="268" spans="1:13" x14ac:dyDescent="0.2">
      <c r="A268" s="28">
        <v>264</v>
      </c>
      <c r="B268" s="3">
        <v>15</v>
      </c>
      <c r="C268" s="4">
        <v>6</v>
      </c>
      <c r="E268" s="10">
        <f t="shared" si="28"/>
        <v>3.659105257116618</v>
      </c>
      <c r="F268" s="11">
        <f t="shared" si="31"/>
        <v>9.2874871226469207</v>
      </c>
      <c r="H268" s="10">
        <f t="shared" si="29"/>
        <v>1.9128787878787872</v>
      </c>
      <c r="I268" s="14">
        <f t="shared" si="30"/>
        <v>-3.0475378787878782</v>
      </c>
      <c r="J268" s="11">
        <f t="shared" si="32"/>
        <v>-5.8295705635904467</v>
      </c>
      <c r="L268" s="10">
        <f t="shared" si="33"/>
        <v>-4.6045189637935415</v>
      </c>
      <c r="M268" s="11">
        <f t="shared" si="34"/>
        <v>21.201594887934348</v>
      </c>
    </row>
    <row r="269" spans="1:13" x14ac:dyDescent="0.2">
      <c r="A269" s="28">
        <v>265</v>
      </c>
      <c r="B269" s="3">
        <v>13</v>
      </c>
      <c r="C269" s="4">
        <v>4.25</v>
      </c>
      <c r="E269" s="10">
        <f t="shared" si="28"/>
        <v>7.5901056014693602E-3</v>
      </c>
      <c r="F269" s="11">
        <f t="shared" si="31"/>
        <v>23.016369698404493</v>
      </c>
      <c r="H269" s="10">
        <f t="shared" si="29"/>
        <v>-8.7121212121212821E-2</v>
      </c>
      <c r="I269" s="14">
        <f t="shared" si="30"/>
        <v>-4.7975378787878782</v>
      </c>
      <c r="J269" s="11">
        <f t="shared" si="32"/>
        <v>0.41796731519743213</v>
      </c>
      <c r="L269" s="10">
        <f t="shared" si="33"/>
        <v>-4.7266258689757379</v>
      </c>
      <c r="M269" s="11">
        <f t="shared" si="34"/>
        <v>22.340992105270651</v>
      </c>
    </row>
    <row r="270" spans="1:13" x14ac:dyDescent="0.2">
      <c r="A270" s="28">
        <v>266</v>
      </c>
      <c r="B270" s="3">
        <v>14</v>
      </c>
      <c r="C270" s="4">
        <v>11.02</v>
      </c>
      <c r="E270" s="10">
        <f t="shared" si="28"/>
        <v>0.83334768135904369</v>
      </c>
      <c r="F270" s="11">
        <f t="shared" si="31"/>
        <v>3.8906068196166212</v>
      </c>
      <c r="H270" s="10">
        <f t="shared" si="29"/>
        <v>0.91287878787878718</v>
      </c>
      <c r="I270" s="14">
        <f t="shared" si="30"/>
        <v>1.9724621212121214</v>
      </c>
      <c r="J270" s="11">
        <f t="shared" si="32"/>
        <v>1.8006188303489428</v>
      </c>
      <c r="L270" s="10">
        <f t="shared" si="33"/>
        <v>1.2294275836153599</v>
      </c>
      <c r="M270" s="11">
        <f t="shared" si="34"/>
        <v>1.5114921833543027</v>
      </c>
    </row>
    <row r="271" spans="1:13" x14ac:dyDescent="0.2">
      <c r="A271" s="28">
        <v>267</v>
      </c>
      <c r="B271" s="3">
        <v>12</v>
      </c>
      <c r="C271" s="4">
        <v>12.16</v>
      </c>
      <c r="E271" s="10">
        <f t="shared" si="28"/>
        <v>1.181832529843895</v>
      </c>
      <c r="F271" s="11">
        <f t="shared" si="31"/>
        <v>9.687420455980261</v>
      </c>
      <c r="H271" s="10">
        <f t="shared" si="29"/>
        <v>-1.0871212121212128</v>
      </c>
      <c r="I271" s="14">
        <f t="shared" si="30"/>
        <v>3.112462121212122</v>
      </c>
      <c r="J271" s="11">
        <f t="shared" si="32"/>
        <v>-3.3836235938934833</v>
      </c>
      <c r="L271" s="10">
        <f t="shared" si="33"/>
        <v>3.9973206784331641</v>
      </c>
      <c r="M271" s="11">
        <f t="shared" si="34"/>
        <v>15.97857260622937</v>
      </c>
    </row>
    <row r="272" spans="1:13" x14ac:dyDescent="0.2">
      <c r="A272" s="28">
        <v>268</v>
      </c>
      <c r="B272" s="3">
        <v>12</v>
      </c>
      <c r="C272" s="4">
        <v>8.43</v>
      </c>
      <c r="E272" s="10">
        <f t="shared" si="28"/>
        <v>1.181832529843895</v>
      </c>
      <c r="F272" s="11">
        <f t="shared" si="31"/>
        <v>0.38135303173783247</v>
      </c>
      <c r="H272" s="10">
        <f t="shared" si="29"/>
        <v>-1.0871212121212128</v>
      </c>
      <c r="I272" s="14">
        <f t="shared" si="30"/>
        <v>-0.61753787878787847</v>
      </c>
      <c r="J272" s="11">
        <f t="shared" si="32"/>
        <v>0.67133852731864108</v>
      </c>
      <c r="L272" s="10">
        <f t="shared" si="33"/>
        <v>0.26732067843316365</v>
      </c>
      <c r="M272" s="11">
        <f t="shared" si="34"/>
        <v>7.1460345117966881E-2</v>
      </c>
    </row>
    <row r="273" spans="1:13" x14ac:dyDescent="0.2">
      <c r="A273" s="28">
        <v>269</v>
      </c>
      <c r="B273" s="3">
        <v>12</v>
      </c>
      <c r="C273" s="4">
        <v>11.43</v>
      </c>
      <c r="E273" s="10">
        <f t="shared" si="28"/>
        <v>1.181832529843895</v>
      </c>
      <c r="F273" s="11">
        <f t="shared" si="31"/>
        <v>5.6761257590105618</v>
      </c>
      <c r="H273" s="10">
        <f t="shared" si="29"/>
        <v>-1.0871212121212128</v>
      </c>
      <c r="I273" s="14">
        <f t="shared" si="30"/>
        <v>2.3824621212121215</v>
      </c>
      <c r="J273" s="11">
        <f t="shared" si="32"/>
        <v>-2.5900251090449973</v>
      </c>
      <c r="L273" s="10">
        <f t="shared" si="33"/>
        <v>3.2673206784331636</v>
      </c>
      <c r="M273" s="11">
        <f t="shared" si="34"/>
        <v>10.675384415716948</v>
      </c>
    </row>
    <row r="274" spans="1:13" x14ac:dyDescent="0.2">
      <c r="A274" s="28">
        <v>270</v>
      </c>
      <c r="B274" s="3">
        <v>9</v>
      </c>
      <c r="C274" s="4">
        <v>19.98</v>
      </c>
      <c r="E274" s="10">
        <f t="shared" si="28"/>
        <v>16.704559802571172</v>
      </c>
      <c r="F274" s="11">
        <f t="shared" si="31"/>
        <v>119.51872803173785</v>
      </c>
      <c r="H274" s="10">
        <f t="shared" si="29"/>
        <v>-4.0871212121212128</v>
      </c>
      <c r="I274" s="14">
        <f t="shared" si="30"/>
        <v>10.932462121212122</v>
      </c>
      <c r="J274" s="11">
        <f t="shared" si="32"/>
        <v>-44.682297836317737</v>
      </c>
      <c r="L274" s="10">
        <f t="shared" si="33"/>
        <v>14.25916032065987</v>
      </c>
      <c r="M274" s="11">
        <f t="shared" si="34"/>
        <v>203.32365305028088</v>
      </c>
    </row>
    <row r="275" spans="1:13" x14ac:dyDescent="0.2">
      <c r="A275" s="28">
        <v>271</v>
      </c>
      <c r="B275" s="3">
        <v>14</v>
      </c>
      <c r="C275" s="4">
        <v>6.88</v>
      </c>
      <c r="E275" s="10">
        <f t="shared" si="28"/>
        <v>0.83334768135904369</v>
      </c>
      <c r="F275" s="11">
        <f t="shared" si="31"/>
        <v>4.6982204559802554</v>
      </c>
      <c r="H275" s="10">
        <f t="shared" si="29"/>
        <v>0.91287878787878718</v>
      </c>
      <c r="I275" s="14">
        <f t="shared" si="30"/>
        <v>-2.1675378787878783</v>
      </c>
      <c r="J275" s="11">
        <f t="shared" si="32"/>
        <v>-1.9786993514692359</v>
      </c>
      <c r="L275" s="10">
        <f t="shared" si="33"/>
        <v>-2.9105724163846398</v>
      </c>
      <c r="M275" s="11">
        <f t="shared" si="34"/>
        <v>8.4714317910191212</v>
      </c>
    </row>
    <row r="276" spans="1:13" x14ac:dyDescent="0.2">
      <c r="A276" s="28">
        <v>272</v>
      </c>
      <c r="B276" s="3">
        <v>12</v>
      </c>
      <c r="C276" s="4">
        <v>5.71</v>
      </c>
      <c r="E276" s="10">
        <f t="shared" si="28"/>
        <v>1.181832529843895</v>
      </c>
      <c r="F276" s="11">
        <f t="shared" si="31"/>
        <v>11.13915909234389</v>
      </c>
      <c r="H276" s="10">
        <f t="shared" si="29"/>
        <v>-1.0871212121212128</v>
      </c>
      <c r="I276" s="14">
        <f t="shared" si="30"/>
        <v>-3.3375378787878782</v>
      </c>
      <c r="J276" s="11">
        <f t="shared" si="32"/>
        <v>3.6283082242883395</v>
      </c>
      <c r="L276" s="10">
        <f t="shared" si="33"/>
        <v>-2.4526793215668361</v>
      </c>
      <c r="M276" s="11">
        <f t="shared" si="34"/>
        <v>6.0156358544415554</v>
      </c>
    </row>
    <row r="277" spans="1:13" x14ac:dyDescent="0.2">
      <c r="A277" s="28">
        <v>273</v>
      </c>
      <c r="B277" s="3">
        <v>12</v>
      </c>
      <c r="C277" s="4">
        <v>3.35</v>
      </c>
      <c r="E277" s="10">
        <f t="shared" si="28"/>
        <v>1.181832529843895</v>
      </c>
      <c r="F277" s="11">
        <f t="shared" si="31"/>
        <v>32.461937880222678</v>
      </c>
      <c r="H277" s="10">
        <f t="shared" si="29"/>
        <v>-1.0871212121212128</v>
      </c>
      <c r="I277" s="14">
        <f t="shared" si="30"/>
        <v>-5.6975378787878785</v>
      </c>
      <c r="J277" s="11">
        <f t="shared" si="32"/>
        <v>6.1939142848944027</v>
      </c>
      <c r="L277" s="10">
        <f t="shared" si="33"/>
        <v>-4.8126793215668364</v>
      </c>
      <c r="M277" s="11">
        <f t="shared" si="34"/>
        <v>23.161882252237024</v>
      </c>
    </row>
    <row r="278" spans="1:13" x14ac:dyDescent="0.2">
      <c r="A278" s="28">
        <v>274</v>
      </c>
      <c r="B278" s="3">
        <v>9</v>
      </c>
      <c r="C278" s="4">
        <v>4.8499999999999996</v>
      </c>
      <c r="E278" s="10">
        <f t="shared" si="28"/>
        <v>16.704559802571172</v>
      </c>
      <c r="F278" s="11">
        <f t="shared" si="31"/>
        <v>17.619324243859044</v>
      </c>
      <c r="H278" s="10">
        <f t="shared" si="29"/>
        <v>-4.0871212121212128</v>
      </c>
      <c r="I278" s="14">
        <f t="shared" si="30"/>
        <v>-4.1975378787878785</v>
      </c>
      <c r="J278" s="11">
        <f t="shared" si="32"/>
        <v>17.155846103076218</v>
      </c>
      <c r="L278" s="10">
        <f t="shared" si="33"/>
        <v>-0.87083967934013096</v>
      </c>
      <c r="M278" s="11">
        <f t="shared" si="34"/>
        <v>0.75836174711322213</v>
      </c>
    </row>
    <row r="279" spans="1:13" x14ac:dyDescent="0.2">
      <c r="A279" s="28">
        <v>275</v>
      </c>
      <c r="B279" s="3">
        <v>12</v>
      </c>
      <c r="C279" s="4">
        <v>5.75</v>
      </c>
      <c r="E279" s="10">
        <f t="shared" si="28"/>
        <v>1.181832529843895</v>
      </c>
      <c r="F279" s="11">
        <f t="shared" si="31"/>
        <v>10.87375606204086</v>
      </c>
      <c r="H279" s="10">
        <f t="shared" si="29"/>
        <v>-1.0871212121212128</v>
      </c>
      <c r="I279" s="14">
        <f t="shared" si="30"/>
        <v>-3.2975378787878782</v>
      </c>
      <c r="J279" s="11">
        <f t="shared" si="32"/>
        <v>3.5848233758034911</v>
      </c>
      <c r="L279" s="10">
        <f t="shared" si="33"/>
        <v>-2.4126793215668361</v>
      </c>
      <c r="M279" s="11">
        <f t="shared" si="34"/>
        <v>5.8210215087162087</v>
      </c>
    </row>
    <row r="280" spans="1:13" x14ac:dyDescent="0.2">
      <c r="A280" s="28">
        <v>276</v>
      </c>
      <c r="B280" s="3">
        <v>12</v>
      </c>
      <c r="C280" s="4">
        <v>5.4</v>
      </c>
      <c r="E280" s="10">
        <f t="shared" si="28"/>
        <v>1.181832529843895</v>
      </c>
      <c r="F280" s="11">
        <f t="shared" si="31"/>
        <v>13.304532577192372</v>
      </c>
      <c r="H280" s="10">
        <f t="shared" si="29"/>
        <v>-1.0871212121212128</v>
      </c>
      <c r="I280" s="14">
        <f t="shared" si="30"/>
        <v>-3.6475378787878778</v>
      </c>
      <c r="J280" s="11">
        <f t="shared" si="32"/>
        <v>3.9653158000459152</v>
      </c>
      <c r="L280" s="10">
        <f t="shared" si="33"/>
        <v>-2.7626793215668357</v>
      </c>
      <c r="M280" s="11">
        <f t="shared" si="34"/>
        <v>7.6323970338129916</v>
      </c>
    </row>
    <row r="281" spans="1:13" x14ac:dyDescent="0.2">
      <c r="A281" s="28">
        <v>277</v>
      </c>
      <c r="B281" s="3">
        <v>12</v>
      </c>
      <c r="C281" s="4">
        <v>13.16</v>
      </c>
      <c r="E281" s="10">
        <f t="shared" si="28"/>
        <v>1.181832529843895</v>
      </c>
      <c r="F281" s="11">
        <f t="shared" si="31"/>
        <v>16.912344698404507</v>
      </c>
      <c r="H281" s="10">
        <f t="shared" si="29"/>
        <v>-1.0871212121212128</v>
      </c>
      <c r="I281" s="14">
        <f t="shared" si="30"/>
        <v>4.112462121212122</v>
      </c>
      <c r="J281" s="11">
        <f t="shared" si="32"/>
        <v>-4.4707448060146957</v>
      </c>
      <c r="L281" s="10">
        <f t="shared" si="33"/>
        <v>4.9973206784331641</v>
      </c>
      <c r="M281" s="11">
        <f t="shared" si="34"/>
        <v>24.973213963095699</v>
      </c>
    </row>
    <row r="282" spans="1:13" x14ac:dyDescent="0.2">
      <c r="A282" s="28">
        <v>278</v>
      </c>
      <c r="B282" s="3">
        <v>12</v>
      </c>
      <c r="C282" s="4">
        <v>11.32</v>
      </c>
      <c r="E282" s="10">
        <f t="shared" si="28"/>
        <v>1.181832529843895</v>
      </c>
      <c r="F282" s="11">
        <f t="shared" si="31"/>
        <v>5.1640840923438978</v>
      </c>
      <c r="H282" s="10">
        <f t="shared" si="29"/>
        <v>-1.0871212121212128</v>
      </c>
      <c r="I282" s="14">
        <f t="shared" si="30"/>
        <v>2.2724621212121221</v>
      </c>
      <c r="J282" s="11">
        <f t="shared" si="32"/>
        <v>-2.4704417757116648</v>
      </c>
      <c r="L282" s="10">
        <f t="shared" si="33"/>
        <v>3.1573206784331642</v>
      </c>
      <c r="M282" s="11">
        <f t="shared" si="34"/>
        <v>9.968673866461657</v>
      </c>
    </row>
    <row r="283" spans="1:13" x14ac:dyDescent="0.2">
      <c r="A283" s="28">
        <v>279</v>
      </c>
      <c r="B283" s="3">
        <v>13</v>
      </c>
      <c r="C283" s="4">
        <v>8.75</v>
      </c>
      <c r="E283" s="10">
        <f t="shared" si="28"/>
        <v>7.5901056014693602E-3</v>
      </c>
      <c r="F283" s="11">
        <f t="shared" si="31"/>
        <v>8.8528789313590095E-2</v>
      </c>
      <c r="H283" s="10">
        <f t="shared" si="29"/>
        <v>-8.7121212121212821E-2</v>
      </c>
      <c r="I283" s="14">
        <f t="shared" si="30"/>
        <v>-0.29753787878787818</v>
      </c>
      <c r="J283" s="11">
        <f t="shared" si="32"/>
        <v>2.5921860651974445E-2</v>
      </c>
      <c r="L283" s="10">
        <f t="shared" si="33"/>
        <v>-0.22662586897573789</v>
      </c>
      <c r="M283" s="11">
        <f t="shared" si="34"/>
        <v>5.1359284489008318E-2</v>
      </c>
    </row>
    <row r="284" spans="1:13" x14ac:dyDescent="0.2">
      <c r="A284" s="28">
        <v>280</v>
      </c>
      <c r="B284" s="3">
        <v>12</v>
      </c>
      <c r="C284" s="4">
        <v>12.22</v>
      </c>
      <c r="E284" s="10">
        <f t="shared" si="28"/>
        <v>1.181832529843895</v>
      </c>
      <c r="F284" s="11">
        <f t="shared" si="31"/>
        <v>10.064515910525719</v>
      </c>
      <c r="H284" s="10">
        <f t="shared" si="29"/>
        <v>-1.0871212121212128</v>
      </c>
      <c r="I284" s="14">
        <f t="shared" si="30"/>
        <v>3.1724621212121225</v>
      </c>
      <c r="J284" s="11">
        <f t="shared" si="32"/>
        <v>-3.4488508666207567</v>
      </c>
      <c r="L284" s="10">
        <f t="shared" si="33"/>
        <v>4.0573206784331646</v>
      </c>
      <c r="M284" s="11">
        <f t="shared" si="34"/>
        <v>16.461851087641353</v>
      </c>
    </row>
    <row r="285" spans="1:13" x14ac:dyDescent="0.2">
      <c r="A285" s="28">
        <v>281</v>
      </c>
      <c r="B285" s="3">
        <v>10</v>
      </c>
      <c r="C285" s="4">
        <v>5.25</v>
      </c>
      <c r="E285" s="10">
        <f t="shared" si="28"/>
        <v>9.5303173783287463</v>
      </c>
      <c r="F285" s="11">
        <f t="shared" si="31"/>
        <v>14.421293940828738</v>
      </c>
      <c r="H285" s="10">
        <f t="shared" si="29"/>
        <v>-3.0871212121212128</v>
      </c>
      <c r="I285" s="14">
        <f t="shared" si="30"/>
        <v>-3.7975378787878782</v>
      </c>
      <c r="J285" s="11">
        <f t="shared" si="32"/>
        <v>11.723459739439853</v>
      </c>
      <c r="L285" s="10">
        <f t="shared" si="33"/>
        <v>-1.2847862267490324</v>
      </c>
      <c r="M285" s="11">
        <f t="shared" si="34"/>
        <v>1.6506756484440162</v>
      </c>
    </row>
    <row r="286" spans="1:13" x14ac:dyDescent="0.2">
      <c r="A286" s="28">
        <v>282</v>
      </c>
      <c r="B286" s="3">
        <v>14</v>
      </c>
      <c r="C286" s="4">
        <v>5.56</v>
      </c>
      <c r="E286" s="10">
        <f t="shared" si="28"/>
        <v>0.83334768135904369</v>
      </c>
      <c r="F286" s="11">
        <f t="shared" si="31"/>
        <v>12.162920455980256</v>
      </c>
      <c r="H286" s="10">
        <f t="shared" si="29"/>
        <v>0.91287878787878718</v>
      </c>
      <c r="I286" s="14">
        <f t="shared" si="30"/>
        <v>-3.4875378787878786</v>
      </c>
      <c r="J286" s="11">
        <f t="shared" si="32"/>
        <v>-3.1836993514692353</v>
      </c>
      <c r="L286" s="10">
        <f t="shared" si="33"/>
        <v>-4.2305724163846401</v>
      </c>
      <c r="M286" s="11">
        <f t="shared" si="34"/>
        <v>17.897742970274571</v>
      </c>
    </row>
    <row r="287" spans="1:13" x14ac:dyDescent="0.2">
      <c r="A287" s="28">
        <v>283</v>
      </c>
      <c r="B287" s="3">
        <v>12</v>
      </c>
      <c r="C287" s="4">
        <v>4.59</v>
      </c>
      <c r="E287" s="10">
        <f t="shared" si="28"/>
        <v>1.181832529843895</v>
      </c>
      <c r="F287" s="11">
        <f t="shared" si="31"/>
        <v>19.869643940828738</v>
      </c>
      <c r="H287" s="10">
        <f t="shared" si="29"/>
        <v>-1.0871212121212128</v>
      </c>
      <c r="I287" s="14">
        <f t="shared" si="30"/>
        <v>-4.4575378787878783</v>
      </c>
      <c r="J287" s="11">
        <f t="shared" si="32"/>
        <v>4.8458839818640982</v>
      </c>
      <c r="L287" s="10">
        <f t="shared" si="33"/>
        <v>-3.5726793215668362</v>
      </c>
      <c r="M287" s="11">
        <f t="shared" si="34"/>
        <v>12.764037534751269</v>
      </c>
    </row>
    <row r="288" spans="1:13" x14ac:dyDescent="0.2">
      <c r="A288" s="28">
        <v>284</v>
      </c>
      <c r="B288" s="3">
        <v>12</v>
      </c>
      <c r="C288" s="4">
        <v>7.5</v>
      </c>
      <c r="E288" s="10">
        <f t="shared" si="28"/>
        <v>1.181832529843895</v>
      </c>
      <c r="F288" s="11">
        <f t="shared" si="31"/>
        <v>2.3948734862832857</v>
      </c>
      <c r="H288" s="10">
        <f t="shared" si="29"/>
        <v>-1.0871212121212128</v>
      </c>
      <c r="I288" s="14">
        <f t="shared" si="30"/>
        <v>-1.5475378787878782</v>
      </c>
      <c r="J288" s="11">
        <f t="shared" si="32"/>
        <v>1.6823612545913686</v>
      </c>
      <c r="L288" s="10">
        <f t="shared" si="33"/>
        <v>-0.66267932156683607</v>
      </c>
      <c r="M288" s="11">
        <f t="shared" si="34"/>
        <v>0.4391438832322821</v>
      </c>
    </row>
    <row r="289" spans="1:13" x14ac:dyDescent="0.2">
      <c r="A289" s="28">
        <v>285</v>
      </c>
      <c r="B289" s="3">
        <v>12</v>
      </c>
      <c r="C289" s="4">
        <v>12</v>
      </c>
      <c r="E289" s="10">
        <f t="shared" si="28"/>
        <v>1.181832529843895</v>
      </c>
      <c r="F289" s="11">
        <f t="shared" si="31"/>
        <v>8.7170325771923824</v>
      </c>
      <c r="H289" s="10">
        <f t="shared" si="29"/>
        <v>-1.0871212121212128</v>
      </c>
      <c r="I289" s="14">
        <f t="shared" si="30"/>
        <v>2.9524621212121218</v>
      </c>
      <c r="J289" s="11">
        <f t="shared" si="32"/>
        <v>-3.209684199954089</v>
      </c>
      <c r="L289" s="10">
        <f t="shared" si="33"/>
        <v>3.8373206784331639</v>
      </c>
      <c r="M289" s="11">
        <f t="shared" si="34"/>
        <v>14.725029989130757</v>
      </c>
    </row>
    <row r="290" spans="1:13" x14ac:dyDescent="0.2">
      <c r="A290" s="28">
        <v>286</v>
      </c>
      <c r="B290" s="3">
        <v>12</v>
      </c>
      <c r="C290" s="4">
        <v>16</v>
      </c>
      <c r="E290" s="10">
        <f t="shared" si="28"/>
        <v>1.181832529843895</v>
      </c>
      <c r="F290" s="11">
        <f t="shared" si="31"/>
        <v>48.336729546889359</v>
      </c>
      <c r="H290" s="10">
        <f t="shared" si="29"/>
        <v>-1.0871212121212128</v>
      </c>
      <c r="I290" s="14">
        <f t="shared" si="30"/>
        <v>6.9524621212121218</v>
      </c>
      <c r="J290" s="11">
        <f t="shared" si="32"/>
        <v>-7.5581690484389403</v>
      </c>
      <c r="L290" s="10">
        <f t="shared" si="33"/>
        <v>7.8373206784331639</v>
      </c>
      <c r="M290" s="11">
        <f t="shared" si="34"/>
        <v>61.423595416596072</v>
      </c>
    </row>
    <row r="291" spans="1:13" x14ac:dyDescent="0.2">
      <c r="A291" s="28">
        <v>287</v>
      </c>
      <c r="B291" s="3">
        <v>11</v>
      </c>
      <c r="C291" s="4">
        <v>3.35</v>
      </c>
      <c r="E291" s="10">
        <f t="shared" si="28"/>
        <v>4.3560749540863206</v>
      </c>
      <c r="F291" s="11">
        <f t="shared" si="31"/>
        <v>32.461937880222678</v>
      </c>
      <c r="H291" s="10">
        <f t="shared" si="29"/>
        <v>-2.0871212121212128</v>
      </c>
      <c r="I291" s="14">
        <f t="shared" si="30"/>
        <v>-5.6975378787878785</v>
      </c>
      <c r="J291" s="11">
        <f t="shared" si="32"/>
        <v>11.891452163682281</v>
      </c>
      <c r="L291" s="10">
        <f t="shared" si="33"/>
        <v>-3.9987327741579342</v>
      </c>
      <c r="M291" s="11">
        <f t="shared" si="34"/>
        <v>15.989863799124809</v>
      </c>
    </row>
    <row r="292" spans="1:13" x14ac:dyDescent="0.2">
      <c r="A292" s="28">
        <v>288</v>
      </c>
      <c r="B292" s="3">
        <v>10</v>
      </c>
      <c r="C292" s="4">
        <v>4.45</v>
      </c>
      <c r="E292" s="10">
        <f t="shared" si="28"/>
        <v>9.5303173783287463</v>
      </c>
      <c r="F292" s="11">
        <f t="shared" si="31"/>
        <v>21.137354546889341</v>
      </c>
      <c r="H292" s="10">
        <f t="shared" si="29"/>
        <v>-3.0871212121212128</v>
      </c>
      <c r="I292" s="14">
        <f t="shared" si="30"/>
        <v>-4.597537878787878</v>
      </c>
      <c r="J292" s="11">
        <f t="shared" si="32"/>
        <v>14.193156709136824</v>
      </c>
      <c r="L292" s="10">
        <f t="shared" si="33"/>
        <v>-2.0847862267490322</v>
      </c>
      <c r="M292" s="11">
        <f t="shared" si="34"/>
        <v>4.3463336112424669</v>
      </c>
    </row>
    <row r="293" spans="1:13" x14ac:dyDescent="0.2">
      <c r="A293" s="28">
        <v>289</v>
      </c>
      <c r="B293" s="3">
        <v>12</v>
      </c>
      <c r="C293" s="4">
        <v>4.25</v>
      </c>
      <c r="E293" s="10">
        <f t="shared" si="28"/>
        <v>1.181832529843895</v>
      </c>
      <c r="F293" s="11">
        <f t="shared" si="31"/>
        <v>23.016369698404493</v>
      </c>
      <c r="H293" s="10">
        <f t="shared" si="29"/>
        <v>-1.0871212121212128</v>
      </c>
      <c r="I293" s="14">
        <f t="shared" si="30"/>
        <v>-4.7975378787878782</v>
      </c>
      <c r="J293" s="11">
        <f t="shared" si="32"/>
        <v>5.2155051939853108</v>
      </c>
      <c r="L293" s="10">
        <f t="shared" si="33"/>
        <v>-3.9126793215668361</v>
      </c>
      <c r="M293" s="11">
        <f t="shared" si="34"/>
        <v>15.309059473416717</v>
      </c>
    </row>
    <row r="294" spans="1:13" x14ac:dyDescent="0.2">
      <c r="A294" s="28">
        <v>290</v>
      </c>
      <c r="B294" s="3">
        <v>10</v>
      </c>
      <c r="C294" s="4">
        <v>13.1</v>
      </c>
      <c r="E294" s="10">
        <f t="shared" si="28"/>
        <v>9.5303173783287463</v>
      </c>
      <c r="F294" s="11">
        <f t="shared" si="31"/>
        <v>16.422449243859045</v>
      </c>
      <c r="H294" s="10">
        <f t="shared" si="29"/>
        <v>-3.0871212121212128</v>
      </c>
      <c r="I294" s="14">
        <f t="shared" si="30"/>
        <v>4.0524621212121215</v>
      </c>
      <c r="J294" s="11">
        <f t="shared" si="32"/>
        <v>-12.510441775711666</v>
      </c>
      <c r="L294" s="10">
        <f t="shared" si="33"/>
        <v>6.5652137732509672</v>
      </c>
      <c r="M294" s="11">
        <f t="shared" si="34"/>
        <v>43.102031888484206</v>
      </c>
    </row>
    <row r="295" spans="1:13" x14ac:dyDescent="0.2">
      <c r="A295" s="28">
        <v>291</v>
      </c>
      <c r="B295" s="3">
        <v>10</v>
      </c>
      <c r="C295" s="4">
        <v>7</v>
      </c>
      <c r="E295" s="10">
        <f t="shared" si="28"/>
        <v>9.5303173783287463</v>
      </c>
      <c r="F295" s="11">
        <f t="shared" si="31"/>
        <v>4.1924113650711634</v>
      </c>
      <c r="H295" s="10">
        <f t="shared" si="29"/>
        <v>-3.0871212121212128</v>
      </c>
      <c r="I295" s="14">
        <f t="shared" si="30"/>
        <v>-2.0475378787878782</v>
      </c>
      <c r="J295" s="11">
        <f t="shared" si="32"/>
        <v>6.3209976182277314</v>
      </c>
      <c r="L295" s="10">
        <f t="shared" si="33"/>
        <v>0.46521377325096758</v>
      </c>
      <c r="M295" s="11">
        <f t="shared" si="34"/>
        <v>0.21642385482240267</v>
      </c>
    </row>
    <row r="296" spans="1:13" x14ac:dyDescent="0.2">
      <c r="A296" s="28">
        <v>292</v>
      </c>
      <c r="B296" s="3">
        <v>6</v>
      </c>
      <c r="C296" s="4">
        <v>5.75</v>
      </c>
      <c r="E296" s="10">
        <f t="shared" si="28"/>
        <v>50.227287075298449</v>
      </c>
      <c r="F296" s="11">
        <f t="shared" si="31"/>
        <v>10.87375606204086</v>
      </c>
      <c r="H296" s="10">
        <f t="shared" si="29"/>
        <v>-7.0871212121212128</v>
      </c>
      <c r="I296" s="14">
        <f t="shared" si="30"/>
        <v>-3.2975378787878782</v>
      </c>
      <c r="J296" s="11">
        <f t="shared" si="32"/>
        <v>23.370050648530761</v>
      </c>
      <c r="L296" s="10">
        <f t="shared" si="33"/>
        <v>2.4709999628865749</v>
      </c>
      <c r="M296" s="11">
        <f t="shared" si="34"/>
        <v>6.1058408165854541</v>
      </c>
    </row>
    <row r="297" spans="1:13" x14ac:dyDescent="0.2">
      <c r="A297" s="28">
        <v>293</v>
      </c>
      <c r="B297" s="3">
        <v>8</v>
      </c>
      <c r="C297" s="4">
        <v>6.5</v>
      </c>
      <c r="E297" s="10">
        <f t="shared" si="28"/>
        <v>25.878802226813598</v>
      </c>
      <c r="F297" s="11">
        <f t="shared" si="31"/>
        <v>6.4899492438590416</v>
      </c>
      <c r="H297" s="10">
        <f t="shared" si="29"/>
        <v>-5.0871212121212128</v>
      </c>
      <c r="I297" s="14">
        <f t="shared" si="30"/>
        <v>-2.5475378787878782</v>
      </c>
      <c r="J297" s="11">
        <f t="shared" si="32"/>
        <v>12.959633981864094</v>
      </c>
      <c r="L297" s="10">
        <f t="shared" si="33"/>
        <v>1.5931068680687712</v>
      </c>
      <c r="M297" s="11">
        <f t="shared" si="34"/>
        <v>2.5379894930878892</v>
      </c>
    </row>
    <row r="298" spans="1:13" x14ac:dyDescent="0.2">
      <c r="A298" s="28">
        <v>294</v>
      </c>
      <c r="B298" s="3">
        <v>12</v>
      </c>
      <c r="C298" s="4">
        <v>7.61</v>
      </c>
      <c r="E298" s="10">
        <f t="shared" si="28"/>
        <v>1.181832529843895</v>
      </c>
      <c r="F298" s="11">
        <f t="shared" si="31"/>
        <v>2.0665151529499513</v>
      </c>
      <c r="H298" s="10">
        <f t="shared" si="29"/>
        <v>-1.0871212121212128</v>
      </c>
      <c r="I298" s="14">
        <f t="shared" si="30"/>
        <v>-1.4375378787878779</v>
      </c>
      <c r="J298" s="11">
        <f t="shared" si="32"/>
        <v>1.5627779212580348</v>
      </c>
      <c r="L298" s="10">
        <f t="shared" si="33"/>
        <v>-0.55267932156683575</v>
      </c>
      <c r="M298" s="11">
        <f t="shared" si="34"/>
        <v>0.30545443248757781</v>
      </c>
    </row>
    <row r="299" spans="1:13" x14ac:dyDescent="0.2">
      <c r="A299" s="28">
        <v>295</v>
      </c>
      <c r="B299" s="3">
        <v>16</v>
      </c>
      <c r="C299" s="4">
        <v>20.5</v>
      </c>
      <c r="E299" s="10">
        <f t="shared" si="28"/>
        <v>8.4848628328741924</v>
      </c>
      <c r="F299" s="11">
        <f t="shared" si="31"/>
        <v>131.15888863779844</v>
      </c>
      <c r="H299" s="10">
        <f t="shared" si="29"/>
        <v>2.9128787878787872</v>
      </c>
      <c r="I299" s="14">
        <f t="shared" si="30"/>
        <v>11.452462121212122</v>
      </c>
      <c r="J299" s="11">
        <f t="shared" si="32"/>
        <v>33.359633981864093</v>
      </c>
      <c r="L299" s="10">
        <f t="shared" si="33"/>
        <v>9.0815344887975566</v>
      </c>
      <c r="M299" s="11">
        <f t="shared" si="34"/>
        <v>82.474268671219505</v>
      </c>
    </row>
    <row r="300" spans="1:13" x14ac:dyDescent="0.2">
      <c r="A300" s="28">
        <v>296</v>
      </c>
      <c r="B300" s="3">
        <v>12</v>
      </c>
      <c r="C300" s="4">
        <v>6.25</v>
      </c>
      <c r="E300" s="10">
        <f t="shared" si="28"/>
        <v>1.181832529843895</v>
      </c>
      <c r="F300" s="11">
        <f t="shared" si="31"/>
        <v>7.8262181832529807</v>
      </c>
      <c r="H300" s="10">
        <f t="shared" si="29"/>
        <v>-1.0871212121212128</v>
      </c>
      <c r="I300" s="14">
        <f t="shared" si="30"/>
        <v>-2.7975378787878782</v>
      </c>
      <c r="J300" s="11">
        <f t="shared" si="32"/>
        <v>3.0412627697428847</v>
      </c>
      <c r="L300" s="10">
        <f t="shared" si="33"/>
        <v>-1.9126793215668361</v>
      </c>
      <c r="M300" s="11">
        <f t="shared" si="34"/>
        <v>3.6583421871493722</v>
      </c>
    </row>
    <row r="301" spans="1:13" x14ac:dyDescent="0.2">
      <c r="A301" s="28">
        <v>297</v>
      </c>
      <c r="B301" s="3">
        <v>11</v>
      </c>
      <c r="C301" s="4">
        <v>3.84</v>
      </c>
      <c r="E301" s="10">
        <f t="shared" si="28"/>
        <v>4.3560749540863206</v>
      </c>
      <c r="F301" s="11">
        <f t="shared" si="31"/>
        <v>27.118450759010557</v>
      </c>
      <c r="H301" s="10">
        <f t="shared" si="29"/>
        <v>-2.0871212121212128</v>
      </c>
      <c r="I301" s="14">
        <f t="shared" si="30"/>
        <v>-5.2075378787878783</v>
      </c>
      <c r="J301" s="11">
        <f t="shared" si="32"/>
        <v>10.868762769742887</v>
      </c>
      <c r="L301" s="10">
        <f t="shared" si="33"/>
        <v>-3.5087327741579344</v>
      </c>
      <c r="M301" s="11">
        <f t="shared" si="34"/>
        <v>12.311205680450033</v>
      </c>
    </row>
    <row r="302" spans="1:13" x14ac:dyDescent="0.2">
      <c r="A302" s="28">
        <v>298</v>
      </c>
      <c r="B302" s="3">
        <v>14</v>
      </c>
      <c r="C302" s="4">
        <v>16.649999999999999</v>
      </c>
      <c r="E302" s="10">
        <f t="shared" si="28"/>
        <v>0.83334768135904369</v>
      </c>
      <c r="F302" s="11">
        <f t="shared" si="31"/>
        <v>57.797430304465095</v>
      </c>
      <c r="H302" s="10">
        <f t="shared" si="29"/>
        <v>0.91287878787878718</v>
      </c>
      <c r="I302" s="14">
        <f t="shared" si="30"/>
        <v>7.6024621212121204</v>
      </c>
      <c r="J302" s="11">
        <f t="shared" si="32"/>
        <v>6.940126406106514</v>
      </c>
      <c r="L302" s="10">
        <f t="shared" si="33"/>
        <v>6.8594275836153589</v>
      </c>
      <c r="M302" s="11">
        <f t="shared" si="34"/>
        <v>47.05174677486324</v>
      </c>
    </row>
    <row r="303" spans="1:13" x14ac:dyDescent="0.2">
      <c r="A303" s="28">
        <v>299</v>
      </c>
      <c r="B303" s="3">
        <v>17</v>
      </c>
      <c r="C303" s="4">
        <v>11.25</v>
      </c>
      <c r="E303" s="10">
        <f t="shared" si="28"/>
        <v>15.310620408631767</v>
      </c>
      <c r="F303" s="11">
        <f t="shared" si="31"/>
        <v>4.8508393953741988</v>
      </c>
      <c r="H303" s="10">
        <f t="shared" si="29"/>
        <v>3.9128787878787872</v>
      </c>
      <c r="I303" s="14">
        <f t="shared" si="30"/>
        <v>2.2024621212121218</v>
      </c>
      <c r="J303" s="11">
        <f t="shared" si="32"/>
        <v>8.6179673151974292</v>
      </c>
      <c r="L303" s="10">
        <f t="shared" si="33"/>
        <v>-0.98241205861134517</v>
      </c>
      <c r="M303" s="11">
        <f t="shared" si="34"/>
        <v>0.96513345290498109</v>
      </c>
    </row>
    <row r="304" spans="1:13" x14ac:dyDescent="0.2">
      <c r="A304" s="28">
        <v>300</v>
      </c>
      <c r="B304" s="3">
        <v>14</v>
      </c>
      <c r="C304" s="4">
        <v>5.65</v>
      </c>
      <c r="E304" s="10">
        <f t="shared" si="28"/>
        <v>0.83334768135904369</v>
      </c>
      <c r="F304" s="11">
        <f t="shared" si="31"/>
        <v>11.543263637798432</v>
      </c>
      <c r="H304" s="10">
        <f t="shared" si="29"/>
        <v>0.91287878787878718</v>
      </c>
      <c r="I304" s="14">
        <f t="shared" si="30"/>
        <v>-3.3975378787878778</v>
      </c>
      <c r="J304" s="11">
        <f t="shared" si="32"/>
        <v>-3.1015402605601436</v>
      </c>
      <c r="L304" s="10">
        <f t="shared" si="33"/>
        <v>-4.1405724163846394</v>
      </c>
      <c r="M304" s="11">
        <f t="shared" si="34"/>
        <v>17.144339935325331</v>
      </c>
    </row>
    <row r="305" spans="1:13" x14ac:dyDescent="0.2">
      <c r="A305" s="28">
        <v>301</v>
      </c>
      <c r="B305" s="3">
        <v>11</v>
      </c>
      <c r="C305" s="4">
        <v>6.5</v>
      </c>
      <c r="E305" s="10">
        <f t="shared" si="28"/>
        <v>4.3560749540863206</v>
      </c>
      <c r="F305" s="11">
        <f t="shared" si="31"/>
        <v>6.4899492438590416</v>
      </c>
      <c r="H305" s="10">
        <f t="shared" si="29"/>
        <v>-2.0871212121212128</v>
      </c>
      <c r="I305" s="14">
        <f t="shared" si="30"/>
        <v>-2.5475378787878782</v>
      </c>
      <c r="J305" s="11">
        <f t="shared" si="32"/>
        <v>5.3170203455004597</v>
      </c>
      <c r="L305" s="10">
        <f t="shared" si="33"/>
        <v>-0.84873277415793424</v>
      </c>
      <c r="M305" s="11">
        <f t="shared" si="34"/>
        <v>0.72034732192982298</v>
      </c>
    </row>
    <row r="306" spans="1:13" x14ac:dyDescent="0.2">
      <c r="A306" s="28">
        <v>302</v>
      </c>
      <c r="B306" s="3">
        <v>12</v>
      </c>
      <c r="C306" s="4">
        <v>7.75</v>
      </c>
      <c r="E306" s="10">
        <f t="shared" si="28"/>
        <v>1.181832529843895</v>
      </c>
      <c r="F306" s="11">
        <f t="shared" si="31"/>
        <v>1.6836045468893464</v>
      </c>
      <c r="H306" s="10">
        <f t="shared" si="29"/>
        <v>-1.0871212121212128</v>
      </c>
      <c r="I306" s="14">
        <f t="shared" si="30"/>
        <v>-1.2975378787878782</v>
      </c>
      <c r="J306" s="11">
        <f t="shared" si="32"/>
        <v>1.4105809515610654</v>
      </c>
      <c r="L306" s="10">
        <f t="shared" si="33"/>
        <v>-0.41267932156683607</v>
      </c>
      <c r="M306" s="11">
        <f t="shared" si="34"/>
        <v>0.17030422244886409</v>
      </c>
    </row>
    <row r="307" spans="1:13" x14ac:dyDescent="0.2">
      <c r="A307" s="28">
        <v>303</v>
      </c>
      <c r="B307" s="3">
        <v>12</v>
      </c>
      <c r="C307" s="4">
        <v>6.93</v>
      </c>
      <c r="E307" s="10">
        <f t="shared" si="28"/>
        <v>1.181832529843895</v>
      </c>
      <c r="F307" s="11">
        <f t="shared" si="31"/>
        <v>4.483966668101468</v>
      </c>
      <c r="H307" s="10">
        <f t="shared" si="29"/>
        <v>-1.0871212121212128</v>
      </c>
      <c r="I307" s="14">
        <f t="shared" si="30"/>
        <v>-2.1175378787878785</v>
      </c>
      <c r="J307" s="11">
        <f t="shared" si="32"/>
        <v>2.3020203455004604</v>
      </c>
      <c r="L307" s="10">
        <f t="shared" si="33"/>
        <v>-1.2326793215668364</v>
      </c>
      <c r="M307" s="11">
        <f t="shared" si="34"/>
        <v>1.519498309818476</v>
      </c>
    </row>
    <row r="308" spans="1:13" x14ac:dyDescent="0.2">
      <c r="A308" s="28">
        <v>304</v>
      </c>
      <c r="B308" s="3">
        <v>12</v>
      </c>
      <c r="C308" s="4">
        <v>15</v>
      </c>
      <c r="E308" s="10">
        <f t="shared" si="28"/>
        <v>1.181832529843895</v>
      </c>
      <c r="F308" s="11">
        <f t="shared" si="31"/>
        <v>35.431805304465115</v>
      </c>
      <c r="H308" s="10">
        <f t="shared" si="29"/>
        <v>-1.0871212121212128</v>
      </c>
      <c r="I308" s="14">
        <f t="shared" si="30"/>
        <v>5.9524621212121218</v>
      </c>
      <c r="J308" s="11">
        <f t="shared" si="32"/>
        <v>-6.4710478363177275</v>
      </c>
      <c r="L308" s="10">
        <f t="shared" si="33"/>
        <v>6.8373206784331639</v>
      </c>
      <c r="M308" s="11">
        <f t="shared" si="34"/>
        <v>46.748954059729741</v>
      </c>
    </row>
    <row r="309" spans="1:13" x14ac:dyDescent="0.2">
      <c r="A309" s="28">
        <v>305</v>
      </c>
      <c r="B309" s="3">
        <v>7</v>
      </c>
      <c r="C309" s="4">
        <v>7</v>
      </c>
      <c r="E309" s="10">
        <f t="shared" si="28"/>
        <v>37.053044651056027</v>
      </c>
      <c r="F309" s="11">
        <f t="shared" si="31"/>
        <v>4.1924113650711634</v>
      </c>
      <c r="H309" s="10">
        <f t="shared" si="29"/>
        <v>-6.0871212121212128</v>
      </c>
      <c r="I309" s="14">
        <f t="shared" si="30"/>
        <v>-2.0475378787878782</v>
      </c>
      <c r="J309" s="11">
        <f t="shared" si="32"/>
        <v>12.463611254591367</v>
      </c>
      <c r="L309" s="10">
        <f t="shared" si="33"/>
        <v>2.907053415477673</v>
      </c>
      <c r="M309" s="11">
        <f t="shared" si="34"/>
        <v>8.4509595604404044</v>
      </c>
    </row>
    <row r="310" spans="1:13" x14ac:dyDescent="0.2">
      <c r="A310" s="28">
        <v>306</v>
      </c>
      <c r="B310" s="3">
        <v>7</v>
      </c>
      <c r="C310" s="4">
        <v>3.35</v>
      </c>
      <c r="E310" s="10">
        <f t="shared" si="28"/>
        <v>37.053044651056027</v>
      </c>
      <c r="F310" s="11">
        <f t="shared" si="31"/>
        <v>32.461937880222678</v>
      </c>
      <c r="H310" s="10">
        <f t="shared" si="29"/>
        <v>-6.0871212121212128</v>
      </c>
      <c r="I310" s="14">
        <f t="shared" si="30"/>
        <v>-5.6975378787878785</v>
      </c>
      <c r="J310" s="11">
        <f t="shared" si="32"/>
        <v>34.681603678833795</v>
      </c>
      <c r="L310" s="10">
        <f t="shared" si="33"/>
        <v>-0.74294658452232687</v>
      </c>
      <c r="M310" s="11">
        <f t="shared" si="34"/>
        <v>0.55196962745339095</v>
      </c>
    </row>
    <row r="311" spans="1:13" x14ac:dyDescent="0.2">
      <c r="A311" s="28">
        <v>307</v>
      </c>
      <c r="B311" s="3">
        <v>12</v>
      </c>
      <c r="C311" s="4">
        <v>6.5</v>
      </c>
      <c r="E311" s="10">
        <f t="shared" si="28"/>
        <v>1.181832529843895</v>
      </c>
      <c r="F311" s="11">
        <f t="shared" si="31"/>
        <v>6.4899492438590416</v>
      </c>
      <c r="H311" s="10">
        <f t="shared" si="29"/>
        <v>-1.0871212121212128</v>
      </c>
      <c r="I311" s="14">
        <f t="shared" si="30"/>
        <v>-2.5475378787878782</v>
      </c>
      <c r="J311" s="11">
        <f t="shared" si="32"/>
        <v>2.7694824667125815</v>
      </c>
      <c r="L311" s="10">
        <f t="shared" si="33"/>
        <v>-1.6626793215668361</v>
      </c>
      <c r="M311" s="11">
        <f t="shared" si="34"/>
        <v>2.7645025263659542</v>
      </c>
    </row>
    <row r="312" spans="1:13" x14ac:dyDescent="0.2">
      <c r="A312" s="28">
        <v>308</v>
      </c>
      <c r="B312" s="3">
        <v>16</v>
      </c>
      <c r="C312" s="4">
        <v>6.25</v>
      </c>
      <c r="E312" s="10">
        <f t="shared" si="28"/>
        <v>8.4848628328741924</v>
      </c>
      <c r="F312" s="11">
        <f t="shared" si="31"/>
        <v>7.8262181832529807</v>
      </c>
      <c r="H312" s="10">
        <f t="shared" si="29"/>
        <v>2.9128787878787872</v>
      </c>
      <c r="I312" s="14">
        <f t="shared" si="30"/>
        <v>-2.7975378787878782</v>
      </c>
      <c r="J312" s="11">
        <f t="shared" si="32"/>
        <v>-8.1488887454086285</v>
      </c>
      <c r="L312" s="10">
        <f t="shared" si="33"/>
        <v>-5.1684655112024434</v>
      </c>
      <c r="M312" s="11">
        <f t="shared" si="34"/>
        <v>26.713035740489133</v>
      </c>
    </row>
    <row r="313" spans="1:13" x14ac:dyDescent="0.2">
      <c r="A313" s="28">
        <v>309</v>
      </c>
      <c r="B313" s="3">
        <v>13</v>
      </c>
      <c r="C313" s="4">
        <v>5</v>
      </c>
      <c r="E313" s="10">
        <f t="shared" si="28"/>
        <v>7.5901056014693602E-3</v>
      </c>
      <c r="F313" s="11">
        <f t="shared" si="31"/>
        <v>16.382562880222675</v>
      </c>
      <c r="H313" s="10">
        <f t="shared" si="29"/>
        <v>-8.7121212121212821E-2</v>
      </c>
      <c r="I313" s="14">
        <f t="shared" si="30"/>
        <v>-4.0475378787878782</v>
      </c>
      <c r="J313" s="11">
        <f t="shared" si="32"/>
        <v>0.35262640610652252</v>
      </c>
      <c r="L313" s="10">
        <f t="shared" si="33"/>
        <v>-3.9766258689757379</v>
      </c>
      <c r="M313" s="11">
        <f t="shared" si="34"/>
        <v>15.813553301807042</v>
      </c>
    </row>
    <row r="314" spans="1:13" x14ac:dyDescent="0.2">
      <c r="A314" s="28">
        <v>310</v>
      </c>
      <c r="B314" s="3">
        <v>13</v>
      </c>
      <c r="C314" s="4">
        <v>3.45</v>
      </c>
      <c r="E314" s="10">
        <f t="shared" si="28"/>
        <v>7.5901056014693602E-3</v>
      </c>
      <c r="F314" s="11">
        <f t="shared" si="31"/>
        <v>31.332430304465095</v>
      </c>
      <c r="H314" s="10">
        <f t="shared" si="29"/>
        <v>-8.7121212121212821E-2</v>
      </c>
      <c r="I314" s="14">
        <f t="shared" si="30"/>
        <v>-5.597537878787878</v>
      </c>
      <c r="J314" s="11">
        <f t="shared" si="32"/>
        <v>0.48766428489440239</v>
      </c>
      <c r="L314" s="10">
        <f t="shared" si="33"/>
        <v>-5.5266258689757377</v>
      </c>
      <c r="M314" s="11">
        <f t="shared" si="34"/>
        <v>30.543593495631828</v>
      </c>
    </row>
    <row r="315" spans="1:13" x14ac:dyDescent="0.2">
      <c r="A315" s="28">
        <v>311</v>
      </c>
      <c r="B315" s="3">
        <v>14</v>
      </c>
      <c r="C315" s="4">
        <v>8.8000000000000007</v>
      </c>
      <c r="E315" s="10">
        <f t="shared" si="28"/>
        <v>0.83334768135904369</v>
      </c>
      <c r="F315" s="11">
        <f t="shared" si="31"/>
        <v>6.1275001434801919E-2</v>
      </c>
      <c r="H315" s="10">
        <f t="shared" si="29"/>
        <v>0.91287878787878718</v>
      </c>
      <c r="I315" s="14">
        <f t="shared" si="30"/>
        <v>-0.24753787878787747</v>
      </c>
      <c r="J315" s="11">
        <f t="shared" si="32"/>
        <v>-0.22597207874196373</v>
      </c>
      <c r="L315" s="10">
        <f t="shared" si="33"/>
        <v>-0.990572416384639</v>
      </c>
      <c r="M315" s="11">
        <f t="shared" si="34"/>
        <v>0.98123371210210264</v>
      </c>
    </row>
    <row r="316" spans="1:13" x14ac:dyDescent="0.2">
      <c r="A316" s="28">
        <v>312</v>
      </c>
      <c r="B316" s="3">
        <v>16</v>
      </c>
      <c r="C316" s="4">
        <v>10</v>
      </c>
      <c r="E316" s="10">
        <f t="shared" si="28"/>
        <v>8.4848628328741924</v>
      </c>
      <c r="F316" s="11">
        <f t="shared" si="31"/>
        <v>0.90718409234389463</v>
      </c>
      <c r="H316" s="10">
        <f t="shared" si="29"/>
        <v>2.9128787878787872</v>
      </c>
      <c r="I316" s="14">
        <f t="shared" si="30"/>
        <v>0.95246212121212182</v>
      </c>
      <c r="J316" s="11">
        <f t="shared" si="32"/>
        <v>2.7744067091368239</v>
      </c>
      <c r="L316" s="10">
        <f t="shared" si="33"/>
        <v>-1.4184655112024434</v>
      </c>
      <c r="M316" s="11">
        <f t="shared" si="34"/>
        <v>2.012044406470809</v>
      </c>
    </row>
    <row r="317" spans="1:13" x14ac:dyDescent="0.2">
      <c r="A317" s="28">
        <v>313</v>
      </c>
      <c r="B317" s="3">
        <v>11</v>
      </c>
      <c r="C317" s="4">
        <v>4</v>
      </c>
      <c r="E317" s="10">
        <f t="shared" si="28"/>
        <v>4.3560749540863206</v>
      </c>
      <c r="F317" s="11">
        <f t="shared" si="31"/>
        <v>25.477638637798432</v>
      </c>
      <c r="H317" s="10">
        <f t="shared" si="29"/>
        <v>-2.0871212121212128</v>
      </c>
      <c r="I317" s="14">
        <f t="shared" si="30"/>
        <v>-5.0475378787878782</v>
      </c>
      <c r="J317" s="11">
        <f t="shared" si="32"/>
        <v>10.534823375803493</v>
      </c>
      <c r="L317" s="10">
        <f t="shared" si="33"/>
        <v>-3.3487327741579342</v>
      </c>
      <c r="M317" s="11">
        <f t="shared" si="34"/>
        <v>11.214011192719495</v>
      </c>
    </row>
    <row r="318" spans="1:13" x14ac:dyDescent="0.2">
      <c r="A318" s="28">
        <v>314</v>
      </c>
      <c r="B318" s="3">
        <v>12</v>
      </c>
      <c r="C318" s="4">
        <v>9.5</v>
      </c>
      <c r="E318" s="10">
        <f t="shared" si="28"/>
        <v>1.181832529843895</v>
      </c>
      <c r="F318" s="11">
        <f t="shared" si="31"/>
        <v>0.20472197113177282</v>
      </c>
      <c r="H318" s="10">
        <f t="shared" si="29"/>
        <v>-1.0871212121212128</v>
      </c>
      <c r="I318" s="14">
        <f t="shared" si="30"/>
        <v>0.45246212121212182</v>
      </c>
      <c r="J318" s="11">
        <f t="shared" si="32"/>
        <v>-0.49188116965105699</v>
      </c>
      <c r="L318" s="10">
        <f t="shared" si="33"/>
        <v>1.3373206784331639</v>
      </c>
      <c r="M318" s="11">
        <f t="shared" si="34"/>
        <v>1.7884265969649378</v>
      </c>
    </row>
    <row r="319" spans="1:13" x14ac:dyDescent="0.2">
      <c r="A319" s="28">
        <v>315</v>
      </c>
      <c r="B319" s="3">
        <v>14</v>
      </c>
      <c r="C319" s="4">
        <v>10.43</v>
      </c>
      <c r="E319" s="10">
        <f t="shared" si="28"/>
        <v>0.83334768135904369</v>
      </c>
      <c r="F319" s="11">
        <f t="shared" si="31"/>
        <v>1.9112015165863185</v>
      </c>
      <c r="H319" s="10">
        <f t="shared" si="29"/>
        <v>0.91287878787878718</v>
      </c>
      <c r="I319" s="14">
        <f t="shared" si="30"/>
        <v>1.3824621212121215</v>
      </c>
      <c r="J319" s="11">
        <f t="shared" si="32"/>
        <v>1.2620203455004584</v>
      </c>
      <c r="L319" s="10">
        <f t="shared" si="33"/>
        <v>0.63942758361536001</v>
      </c>
      <c r="M319" s="11">
        <f t="shared" si="34"/>
        <v>0.40886763468817822</v>
      </c>
    </row>
    <row r="320" spans="1:13" x14ac:dyDescent="0.2">
      <c r="A320" s="28">
        <v>316</v>
      </c>
      <c r="B320" s="3">
        <v>18</v>
      </c>
      <c r="C320" s="4">
        <v>5.21</v>
      </c>
      <c r="E320" s="10">
        <f t="shared" si="28"/>
        <v>24.136377984389341</v>
      </c>
      <c r="F320" s="11">
        <f t="shared" si="31"/>
        <v>14.726696971131767</v>
      </c>
      <c r="H320" s="10">
        <f t="shared" si="29"/>
        <v>4.9128787878787872</v>
      </c>
      <c r="I320" s="14">
        <f t="shared" si="30"/>
        <v>-3.8375378787878782</v>
      </c>
      <c r="J320" s="11">
        <f t="shared" si="32"/>
        <v>-18.853358442378322</v>
      </c>
      <c r="L320" s="10">
        <f t="shared" si="33"/>
        <v>-7.836358606020247</v>
      </c>
      <c r="M320" s="11">
        <f t="shared" si="34"/>
        <v>61.408516202147588</v>
      </c>
    </row>
    <row r="321" spans="1:13" x14ac:dyDescent="0.2">
      <c r="A321" s="28">
        <v>317</v>
      </c>
      <c r="B321" s="3">
        <v>12</v>
      </c>
      <c r="C321" s="4">
        <v>7.5</v>
      </c>
      <c r="E321" s="10">
        <f t="shared" si="28"/>
        <v>1.181832529843895</v>
      </c>
      <c r="F321" s="11">
        <f t="shared" si="31"/>
        <v>2.3948734862832857</v>
      </c>
      <c r="H321" s="10">
        <f t="shared" si="29"/>
        <v>-1.0871212121212128</v>
      </c>
      <c r="I321" s="14">
        <f t="shared" si="30"/>
        <v>-1.5475378787878782</v>
      </c>
      <c r="J321" s="11">
        <f t="shared" si="32"/>
        <v>1.6823612545913686</v>
      </c>
      <c r="L321" s="10">
        <f t="shared" si="33"/>
        <v>-0.66267932156683607</v>
      </c>
      <c r="M321" s="11">
        <f t="shared" si="34"/>
        <v>0.4391438832322821</v>
      </c>
    </row>
    <row r="322" spans="1:13" x14ac:dyDescent="0.2">
      <c r="A322" s="28">
        <v>318</v>
      </c>
      <c r="B322" s="3">
        <v>17</v>
      </c>
      <c r="C322" s="4">
        <v>7</v>
      </c>
      <c r="E322" s="10">
        <f t="shared" si="28"/>
        <v>15.310620408631767</v>
      </c>
      <c r="F322" s="11">
        <f t="shared" si="31"/>
        <v>4.1924113650711634</v>
      </c>
      <c r="H322" s="10">
        <f t="shared" si="29"/>
        <v>3.9128787878787872</v>
      </c>
      <c r="I322" s="14">
        <f t="shared" si="30"/>
        <v>-2.0475378787878782</v>
      </c>
      <c r="J322" s="11">
        <f t="shared" si="32"/>
        <v>-8.011767533287415</v>
      </c>
      <c r="L322" s="10">
        <f t="shared" si="33"/>
        <v>-5.2324120586113452</v>
      </c>
      <c r="M322" s="11">
        <f t="shared" si="34"/>
        <v>27.378135951101417</v>
      </c>
    </row>
    <row r="323" spans="1:13" x14ac:dyDescent="0.2">
      <c r="A323" s="28">
        <v>319</v>
      </c>
      <c r="B323" s="3">
        <v>11</v>
      </c>
      <c r="C323" s="4">
        <v>10.78</v>
      </c>
      <c r="E323" s="10">
        <f t="shared" si="28"/>
        <v>4.3560749540863206</v>
      </c>
      <c r="F323" s="11">
        <f t="shared" si="31"/>
        <v>3.0014250014348023</v>
      </c>
      <c r="H323" s="10">
        <f t="shared" si="29"/>
        <v>-2.0871212121212128</v>
      </c>
      <c r="I323" s="14">
        <f t="shared" si="30"/>
        <v>1.7324621212121212</v>
      </c>
      <c r="J323" s="11">
        <f t="shared" si="32"/>
        <v>-3.6158584423783298</v>
      </c>
      <c r="L323" s="10">
        <f t="shared" si="33"/>
        <v>3.4312672258420651</v>
      </c>
      <c r="M323" s="11">
        <f t="shared" si="34"/>
        <v>11.773594775137902</v>
      </c>
    </row>
    <row r="324" spans="1:13" x14ac:dyDescent="0.2">
      <c r="A324" s="28">
        <v>320</v>
      </c>
      <c r="B324" s="3">
        <v>10</v>
      </c>
      <c r="C324" s="4">
        <v>8.9</v>
      </c>
      <c r="E324" s="10">
        <f t="shared" si="28"/>
        <v>9.5303173783287463</v>
      </c>
      <c r="F324" s="11">
        <f t="shared" si="31"/>
        <v>2.1767425677226532E-2</v>
      </c>
      <c r="H324" s="10">
        <f t="shared" si="29"/>
        <v>-3.0871212121212128</v>
      </c>
      <c r="I324" s="14">
        <f t="shared" si="30"/>
        <v>-0.14753787878787783</v>
      </c>
      <c r="J324" s="11">
        <f t="shared" si="32"/>
        <v>0.455467315197426</v>
      </c>
      <c r="L324" s="10">
        <f t="shared" si="33"/>
        <v>2.3652137732509679</v>
      </c>
      <c r="M324" s="11">
        <f t="shared" si="34"/>
        <v>5.5942361931760809</v>
      </c>
    </row>
    <row r="325" spans="1:13" x14ac:dyDescent="0.2">
      <c r="A325" s="28">
        <v>321</v>
      </c>
      <c r="B325" s="3">
        <v>16</v>
      </c>
      <c r="C325" s="4">
        <v>3.75</v>
      </c>
      <c r="E325" s="10">
        <f t="shared" ref="E325:E388" si="35">(B325-$B$533)^2</f>
        <v>8.4848628328741924</v>
      </c>
      <c r="F325" s="11">
        <f t="shared" si="31"/>
        <v>28.063907577192371</v>
      </c>
      <c r="H325" s="10">
        <f t="shared" ref="H325:H388" si="36">+B325-$B$533</f>
        <v>2.9128787878787872</v>
      </c>
      <c r="I325" s="14">
        <f t="shared" ref="I325:I388" si="37">+C325-$C$533</f>
        <v>-5.2975378787878782</v>
      </c>
      <c r="J325" s="11">
        <f t="shared" si="32"/>
        <v>-15.431085715105596</v>
      </c>
      <c r="L325" s="10">
        <f t="shared" si="33"/>
        <v>-7.6684655112024434</v>
      </c>
      <c r="M325" s="11">
        <f t="shared" si="34"/>
        <v>58.805363296501348</v>
      </c>
    </row>
    <row r="326" spans="1:13" x14ac:dyDescent="0.2">
      <c r="A326" s="28">
        <v>322</v>
      </c>
      <c r="B326" s="3">
        <v>15</v>
      </c>
      <c r="C326" s="4">
        <v>3.75</v>
      </c>
      <c r="E326" s="10">
        <f t="shared" si="35"/>
        <v>3.659105257116618</v>
      </c>
      <c r="F326" s="11">
        <f t="shared" ref="F326:F389" si="38">(C326-$C$533)^2</f>
        <v>28.063907577192371</v>
      </c>
      <c r="H326" s="10">
        <f t="shared" si="36"/>
        <v>1.9128787878787872</v>
      </c>
      <c r="I326" s="14">
        <f t="shared" si="37"/>
        <v>-5.2975378787878782</v>
      </c>
      <c r="J326" s="11">
        <f t="shared" ref="J326:J389" si="39">+H326*I326</f>
        <v>-10.133547836317717</v>
      </c>
      <c r="L326" s="10">
        <f t="shared" ref="L326:L389" si="40">+C326-($C$544+$C$543*B326)</f>
        <v>-6.8545189637935415</v>
      </c>
      <c r="M326" s="11">
        <f t="shared" ref="M326:M389" si="41">+L326^2</f>
        <v>46.984430225005283</v>
      </c>
    </row>
    <row r="327" spans="1:13" x14ac:dyDescent="0.2">
      <c r="A327" s="28">
        <v>323</v>
      </c>
      <c r="B327" s="3">
        <v>12</v>
      </c>
      <c r="C327" s="4">
        <v>9.4499999999999993</v>
      </c>
      <c r="E327" s="10">
        <f t="shared" si="35"/>
        <v>1.181832529843895</v>
      </c>
      <c r="F327" s="11">
        <f t="shared" si="38"/>
        <v>0.16197575901056005</v>
      </c>
      <c r="H327" s="10">
        <f t="shared" si="36"/>
        <v>-1.0871212121212128</v>
      </c>
      <c r="I327" s="14">
        <f t="shared" si="37"/>
        <v>0.4024621212121211</v>
      </c>
      <c r="J327" s="11">
        <f t="shared" si="39"/>
        <v>-0.43752510904499559</v>
      </c>
      <c r="L327" s="10">
        <f t="shared" si="40"/>
        <v>1.2873206784331632</v>
      </c>
      <c r="M327" s="11">
        <f t="shared" si="41"/>
        <v>1.6571945291216197</v>
      </c>
    </row>
    <row r="328" spans="1:13" x14ac:dyDescent="0.2">
      <c r="A328" s="28">
        <v>324</v>
      </c>
      <c r="B328" s="3">
        <v>12</v>
      </c>
      <c r="C328" s="4">
        <v>15</v>
      </c>
      <c r="E328" s="10">
        <f t="shared" si="35"/>
        <v>1.181832529843895</v>
      </c>
      <c r="F328" s="11">
        <f t="shared" si="38"/>
        <v>35.431805304465115</v>
      </c>
      <c r="H328" s="10">
        <f t="shared" si="36"/>
        <v>-1.0871212121212128</v>
      </c>
      <c r="I328" s="14">
        <f t="shared" si="37"/>
        <v>5.9524621212121218</v>
      </c>
      <c r="J328" s="11">
        <f t="shared" si="39"/>
        <v>-6.4710478363177275</v>
      </c>
      <c r="L328" s="10">
        <f t="shared" si="40"/>
        <v>6.8373206784331639</v>
      </c>
      <c r="M328" s="11">
        <f t="shared" si="41"/>
        <v>46.748954059729741</v>
      </c>
    </row>
    <row r="329" spans="1:13" x14ac:dyDescent="0.2">
      <c r="A329" s="28">
        <v>325</v>
      </c>
      <c r="B329" s="3">
        <v>12</v>
      </c>
      <c r="C329" s="4">
        <v>3.6</v>
      </c>
      <c r="E329" s="10">
        <f t="shared" si="35"/>
        <v>1.181832529843895</v>
      </c>
      <c r="F329" s="11">
        <f t="shared" si="38"/>
        <v>29.675668940828739</v>
      </c>
      <c r="H329" s="10">
        <f t="shared" si="36"/>
        <v>-1.0871212121212128</v>
      </c>
      <c r="I329" s="14">
        <f t="shared" si="37"/>
        <v>-5.4475378787878785</v>
      </c>
      <c r="J329" s="11">
        <f t="shared" si="39"/>
        <v>5.922133981864099</v>
      </c>
      <c r="L329" s="10">
        <f t="shared" si="40"/>
        <v>-4.5626793215668364</v>
      </c>
      <c r="M329" s="11">
        <f t="shared" si="41"/>
        <v>20.818042591453608</v>
      </c>
    </row>
    <row r="330" spans="1:13" x14ac:dyDescent="0.2">
      <c r="A330" s="28">
        <v>326</v>
      </c>
      <c r="B330" s="3">
        <v>18</v>
      </c>
      <c r="C330" s="4">
        <v>12</v>
      </c>
      <c r="E330" s="10">
        <f t="shared" si="35"/>
        <v>24.136377984389341</v>
      </c>
      <c r="F330" s="11">
        <f t="shared" si="38"/>
        <v>8.7170325771923824</v>
      </c>
      <c r="H330" s="10">
        <f t="shared" si="36"/>
        <v>4.9128787878787872</v>
      </c>
      <c r="I330" s="14">
        <f t="shared" si="37"/>
        <v>2.9524621212121218</v>
      </c>
      <c r="J330" s="11">
        <f t="shared" si="39"/>
        <v>14.505088527318643</v>
      </c>
      <c r="L330" s="10">
        <f t="shared" si="40"/>
        <v>-1.046358606020247</v>
      </c>
      <c r="M330" s="11">
        <f t="shared" si="41"/>
        <v>1.0948663323926344</v>
      </c>
    </row>
    <row r="331" spans="1:13" x14ac:dyDescent="0.2">
      <c r="A331" s="28">
        <v>327</v>
      </c>
      <c r="B331" s="3">
        <v>16</v>
      </c>
      <c r="C331" s="4">
        <v>10.62</v>
      </c>
      <c r="E331" s="10">
        <f t="shared" si="35"/>
        <v>8.4848628328741924</v>
      </c>
      <c r="F331" s="11">
        <f t="shared" si="38"/>
        <v>2.472637122646923</v>
      </c>
      <c r="H331" s="10">
        <f t="shared" si="36"/>
        <v>2.9128787878787872</v>
      </c>
      <c r="I331" s="14">
        <f t="shared" si="37"/>
        <v>1.572462121212121</v>
      </c>
      <c r="J331" s="11">
        <f t="shared" si="39"/>
        <v>4.5803915576216694</v>
      </c>
      <c r="L331" s="10">
        <f t="shared" si="40"/>
        <v>-0.79846551120244413</v>
      </c>
      <c r="M331" s="11">
        <f t="shared" si="41"/>
        <v>0.63754717257978044</v>
      </c>
    </row>
    <row r="332" spans="1:13" x14ac:dyDescent="0.2">
      <c r="A332" s="28">
        <v>328</v>
      </c>
      <c r="B332" s="3">
        <v>16</v>
      </c>
      <c r="C332" s="4">
        <v>14</v>
      </c>
      <c r="E332" s="10">
        <f t="shared" si="35"/>
        <v>8.4848628328741924</v>
      </c>
      <c r="F332" s="11">
        <f t="shared" si="38"/>
        <v>24.526881062040868</v>
      </c>
      <c r="H332" s="10">
        <f t="shared" si="36"/>
        <v>2.9128787878787872</v>
      </c>
      <c r="I332" s="14">
        <f t="shared" si="37"/>
        <v>4.9524621212121218</v>
      </c>
      <c r="J332" s="11">
        <f t="shared" si="39"/>
        <v>14.425921860651973</v>
      </c>
      <c r="L332" s="10">
        <f t="shared" si="40"/>
        <v>2.5815344887975566</v>
      </c>
      <c r="M332" s="11">
        <f t="shared" si="41"/>
        <v>6.6643203168512617</v>
      </c>
    </row>
    <row r="333" spans="1:13" x14ac:dyDescent="0.2">
      <c r="A333" s="28">
        <v>329</v>
      </c>
      <c r="B333" s="3">
        <v>16</v>
      </c>
      <c r="C333" s="4">
        <v>5</v>
      </c>
      <c r="E333" s="10">
        <f t="shared" si="35"/>
        <v>8.4848628328741924</v>
      </c>
      <c r="F333" s="11">
        <f t="shared" si="38"/>
        <v>16.382562880222675</v>
      </c>
      <c r="H333" s="10">
        <f t="shared" si="36"/>
        <v>2.9128787878787872</v>
      </c>
      <c r="I333" s="14">
        <f t="shared" si="37"/>
        <v>-4.0475378787878782</v>
      </c>
      <c r="J333" s="11">
        <f t="shared" si="39"/>
        <v>-11.789987230257111</v>
      </c>
      <c r="L333" s="10">
        <f t="shared" si="40"/>
        <v>-6.4184655112024434</v>
      </c>
      <c r="M333" s="11">
        <f t="shared" si="41"/>
        <v>41.196699518495244</v>
      </c>
    </row>
    <row r="334" spans="1:13" x14ac:dyDescent="0.2">
      <c r="A334" s="28">
        <v>330</v>
      </c>
      <c r="B334" s="3">
        <v>12</v>
      </c>
      <c r="C334" s="4">
        <v>11.5</v>
      </c>
      <c r="E334" s="10">
        <f t="shared" si="35"/>
        <v>1.181832529843895</v>
      </c>
      <c r="F334" s="11">
        <f t="shared" si="38"/>
        <v>6.0145704559802597</v>
      </c>
      <c r="H334" s="10">
        <f t="shared" si="36"/>
        <v>-1.0871212121212128</v>
      </c>
      <c r="I334" s="14">
        <f t="shared" si="37"/>
        <v>2.4524621212121218</v>
      </c>
      <c r="J334" s="11">
        <f t="shared" si="39"/>
        <v>-2.6661235938934826</v>
      </c>
      <c r="L334" s="10">
        <f t="shared" si="40"/>
        <v>3.3373206784331639</v>
      </c>
      <c r="M334" s="11">
        <f t="shared" si="41"/>
        <v>11.137709310697593</v>
      </c>
    </row>
    <row r="335" spans="1:13" x14ac:dyDescent="0.2">
      <c r="A335" s="28">
        <v>331</v>
      </c>
      <c r="B335" s="3">
        <v>12</v>
      </c>
      <c r="C335" s="4">
        <v>13.71</v>
      </c>
      <c r="E335" s="10">
        <f t="shared" si="35"/>
        <v>1.181832529843895</v>
      </c>
      <c r="F335" s="11">
        <f t="shared" si="38"/>
        <v>21.738553031737847</v>
      </c>
      <c r="H335" s="10">
        <f t="shared" si="36"/>
        <v>-1.0871212121212128</v>
      </c>
      <c r="I335" s="14">
        <f t="shared" si="37"/>
        <v>4.6624621212121227</v>
      </c>
      <c r="J335" s="11">
        <f t="shared" si="39"/>
        <v>-5.0686614726813639</v>
      </c>
      <c r="L335" s="10">
        <f t="shared" si="40"/>
        <v>5.5473206784331648</v>
      </c>
      <c r="M335" s="11">
        <f t="shared" si="41"/>
        <v>30.772766709372188</v>
      </c>
    </row>
    <row r="336" spans="1:13" x14ac:dyDescent="0.2">
      <c r="A336" s="28">
        <v>332</v>
      </c>
      <c r="B336" s="3">
        <v>12</v>
      </c>
      <c r="C336" s="4">
        <v>10.62</v>
      </c>
      <c r="E336" s="10">
        <f t="shared" si="35"/>
        <v>1.181832529843895</v>
      </c>
      <c r="F336" s="11">
        <f t="shared" si="38"/>
        <v>2.472637122646923</v>
      </c>
      <c r="H336" s="10">
        <f t="shared" si="36"/>
        <v>-1.0871212121212128</v>
      </c>
      <c r="I336" s="14">
        <f t="shared" si="37"/>
        <v>1.572462121212121</v>
      </c>
      <c r="J336" s="11">
        <f t="shared" si="39"/>
        <v>-1.7094569272268145</v>
      </c>
      <c r="L336" s="10">
        <f t="shared" si="40"/>
        <v>2.4573206784331632</v>
      </c>
      <c r="M336" s="11">
        <f t="shared" si="41"/>
        <v>6.0384249166552211</v>
      </c>
    </row>
    <row r="337" spans="1:13" x14ac:dyDescent="0.2">
      <c r="A337" s="28">
        <v>333</v>
      </c>
      <c r="B337" s="3">
        <v>12</v>
      </c>
      <c r="C337" s="4">
        <v>7.45</v>
      </c>
      <c r="E337" s="10">
        <f t="shared" si="35"/>
        <v>1.181832529843895</v>
      </c>
      <c r="F337" s="11">
        <f t="shared" si="38"/>
        <v>2.5521272741620726</v>
      </c>
      <c r="H337" s="10">
        <f t="shared" si="36"/>
        <v>-1.0871212121212128</v>
      </c>
      <c r="I337" s="14">
        <f t="shared" si="37"/>
        <v>-1.597537878787878</v>
      </c>
      <c r="J337" s="11">
        <f t="shared" si="39"/>
        <v>1.7367173151974291</v>
      </c>
      <c r="L337" s="10">
        <f t="shared" si="40"/>
        <v>-0.71267932156683589</v>
      </c>
      <c r="M337" s="11">
        <f t="shared" si="41"/>
        <v>0.50791181538896546</v>
      </c>
    </row>
    <row r="338" spans="1:13" x14ac:dyDescent="0.2">
      <c r="A338" s="28">
        <v>334</v>
      </c>
      <c r="B338" s="3">
        <v>10</v>
      </c>
      <c r="C338" s="4">
        <v>6.75</v>
      </c>
      <c r="E338" s="10">
        <f t="shared" si="35"/>
        <v>9.5303173783287463</v>
      </c>
      <c r="F338" s="11">
        <f t="shared" si="38"/>
        <v>5.2786803044651025</v>
      </c>
      <c r="H338" s="10">
        <f t="shared" si="36"/>
        <v>-3.0871212121212128</v>
      </c>
      <c r="I338" s="14">
        <f t="shared" si="37"/>
        <v>-2.2975378787878782</v>
      </c>
      <c r="J338" s="11">
        <f t="shared" si="39"/>
        <v>7.0927779212580351</v>
      </c>
      <c r="L338" s="10">
        <f t="shared" si="40"/>
        <v>0.21521377325096758</v>
      </c>
      <c r="M338" s="11">
        <f t="shared" si="41"/>
        <v>4.6316968196918884E-2</v>
      </c>
    </row>
    <row r="339" spans="1:13" x14ac:dyDescent="0.2">
      <c r="A339" s="28">
        <v>335</v>
      </c>
      <c r="B339" s="3">
        <v>17</v>
      </c>
      <c r="C339" s="4">
        <v>5.87</v>
      </c>
      <c r="E339" s="10">
        <f t="shared" si="35"/>
        <v>15.310620408631767</v>
      </c>
      <c r="F339" s="11">
        <f t="shared" si="38"/>
        <v>10.096746971131768</v>
      </c>
      <c r="H339" s="10">
        <f t="shared" si="36"/>
        <v>3.9128787878787872</v>
      </c>
      <c r="I339" s="14">
        <f t="shared" si="37"/>
        <v>-3.1775378787878781</v>
      </c>
      <c r="J339" s="11">
        <f t="shared" si="39"/>
        <v>-12.433320563590446</v>
      </c>
      <c r="L339" s="10">
        <f t="shared" si="40"/>
        <v>-6.3624120586113451</v>
      </c>
      <c r="M339" s="11">
        <f t="shared" si="41"/>
        <v>40.480287203563051</v>
      </c>
    </row>
    <row r="340" spans="1:13" x14ac:dyDescent="0.2">
      <c r="A340" s="28">
        <v>336</v>
      </c>
      <c r="B340" s="3">
        <v>12</v>
      </c>
      <c r="C340" s="4">
        <v>3.43</v>
      </c>
      <c r="E340" s="10">
        <f t="shared" si="35"/>
        <v>1.181832529843895</v>
      </c>
      <c r="F340" s="11">
        <f t="shared" si="38"/>
        <v>31.556731819616616</v>
      </c>
      <c r="H340" s="10">
        <f t="shared" si="36"/>
        <v>-1.0871212121212128</v>
      </c>
      <c r="I340" s="14">
        <f t="shared" si="37"/>
        <v>-5.6175378787878785</v>
      </c>
      <c r="J340" s="11">
        <f t="shared" si="39"/>
        <v>6.1069445879247048</v>
      </c>
      <c r="L340" s="10">
        <f t="shared" si="40"/>
        <v>-4.7326793215668364</v>
      </c>
      <c r="M340" s="11">
        <f t="shared" si="41"/>
        <v>22.39825356078633</v>
      </c>
    </row>
    <row r="341" spans="1:13" x14ac:dyDescent="0.2">
      <c r="A341" s="28">
        <v>337</v>
      </c>
      <c r="B341" s="3">
        <v>8</v>
      </c>
      <c r="C341" s="4">
        <v>4.3499999999999996</v>
      </c>
      <c r="E341" s="10">
        <f t="shared" si="35"/>
        <v>25.878802226813598</v>
      </c>
      <c r="F341" s="11">
        <f t="shared" si="38"/>
        <v>22.066862122646921</v>
      </c>
      <c r="H341" s="10">
        <f t="shared" si="36"/>
        <v>-5.0871212121212128</v>
      </c>
      <c r="I341" s="14">
        <f t="shared" si="37"/>
        <v>-4.6975378787878785</v>
      </c>
      <c r="J341" s="11">
        <f t="shared" si="39"/>
        <v>23.896944587924704</v>
      </c>
      <c r="L341" s="10">
        <f t="shared" si="40"/>
        <v>-0.55689313193122914</v>
      </c>
      <c r="M341" s="11">
        <f t="shared" si="41"/>
        <v>0.31012996039217339</v>
      </c>
    </row>
    <row r="342" spans="1:13" x14ac:dyDescent="0.2">
      <c r="A342" s="28">
        <v>338</v>
      </c>
      <c r="B342" s="3">
        <v>12</v>
      </c>
      <c r="C342" s="4">
        <v>13</v>
      </c>
      <c r="E342" s="10">
        <f t="shared" si="35"/>
        <v>1.181832529843895</v>
      </c>
      <c r="F342" s="11">
        <f t="shared" si="38"/>
        <v>15.621956819616626</v>
      </c>
      <c r="H342" s="10">
        <f t="shared" si="36"/>
        <v>-1.0871212121212128</v>
      </c>
      <c r="I342" s="14">
        <f t="shared" si="37"/>
        <v>3.9524621212121218</v>
      </c>
      <c r="J342" s="11">
        <f t="shared" si="39"/>
        <v>-4.2968054120753019</v>
      </c>
      <c r="L342" s="10">
        <f t="shared" si="40"/>
        <v>4.8373206784331639</v>
      </c>
      <c r="M342" s="11">
        <f t="shared" si="41"/>
        <v>23.399671345997085</v>
      </c>
    </row>
    <row r="343" spans="1:13" x14ac:dyDescent="0.2">
      <c r="A343" s="28">
        <v>339</v>
      </c>
      <c r="B343" s="3">
        <v>10</v>
      </c>
      <c r="C343" s="4">
        <v>3.51</v>
      </c>
      <c r="E343" s="10">
        <f t="shared" si="35"/>
        <v>9.5303173783287463</v>
      </c>
      <c r="F343" s="11">
        <f t="shared" si="38"/>
        <v>30.664325759010556</v>
      </c>
      <c r="H343" s="10">
        <f t="shared" si="36"/>
        <v>-3.0871212121212128</v>
      </c>
      <c r="I343" s="14">
        <f t="shared" si="37"/>
        <v>-5.5375378787878784</v>
      </c>
      <c r="J343" s="11">
        <f t="shared" si="39"/>
        <v>17.095050648530766</v>
      </c>
      <c r="L343" s="10">
        <f t="shared" si="40"/>
        <v>-3.0247862267490326</v>
      </c>
      <c r="M343" s="11">
        <f t="shared" si="41"/>
        <v>9.1493317175306501</v>
      </c>
    </row>
    <row r="344" spans="1:13" x14ac:dyDescent="0.2">
      <c r="A344" s="28">
        <v>340</v>
      </c>
      <c r="B344" s="3">
        <v>13</v>
      </c>
      <c r="C344" s="4">
        <v>4.3</v>
      </c>
      <c r="E344" s="10">
        <f t="shared" si="35"/>
        <v>7.5901056014693602E-3</v>
      </c>
      <c r="F344" s="11">
        <f t="shared" si="38"/>
        <v>22.539115910525709</v>
      </c>
      <c r="H344" s="10">
        <f t="shared" si="36"/>
        <v>-8.7121212121212821E-2</v>
      </c>
      <c r="I344" s="14">
        <f t="shared" si="37"/>
        <v>-4.7475378787878784</v>
      </c>
      <c r="J344" s="11">
        <f t="shared" si="39"/>
        <v>0.41361125459137149</v>
      </c>
      <c r="L344" s="10">
        <f t="shared" si="40"/>
        <v>-4.6766258689757381</v>
      </c>
      <c r="M344" s="11">
        <f t="shared" si="41"/>
        <v>21.870829518373078</v>
      </c>
    </row>
    <row r="345" spans="1:13" x14ac:dyDescent="0.2">
      <c r="A345" s="28">
        <v>341</v>
      </c>
      <c r="B345" s="3">
        <v>18</v>
      </c>
      <c r="C345" s="4">
        <v>5.85</v>
      </c>
      <c r="E345" s="10">
        <f t="shared" si="35"/>
        <v>24.136377984389341</v>
      </c>
      <c r="F345" s="11">
        <f t="shared" si="38"/>
        <v>10.224248486283285</v>
      </c>
      <c r="H345" s="10">
        <f t="shared" si="36"/>
        <v>4.9128787878787872</v>
      </c>
      <c r="I345" s="14">
        <f t="shared" si="37"/>
        <v>-3.1975378787878785</v>
      </c>
      <c r="J345" s="11">
        <f t="shared" si="39"/>
        <v>-15.709116018135902</v>
      </c>
      <c r="L345" s="10">
        <f t="shared" si="40"/>
        <v>-7.1963586060202474</v>
      </c>
      <c r="M345" s="11">
        <f t="shared" si="41"/>
        <v>51.787577186441681</v>
      </c>
    </row>
    <row r="346" spans="1:13" x14ac:dyDescent="0.2">
      <c r="A346" s="28">
        <v>342</v>
      </c>
      <c r="B346" s="3">
        <v>12</v>
      </c>
      <c r="C346" s="4">
        <v>6</v>
      </c>
      <c r="E346" s="10">
        <f t="shared" si="35"/>
        <v>1.181832529843895</v>
      </c>
      <c r="F346" s="11">
        <f t="shared" si="38"/>
        <v>9.2874871226469207</v>
      </c>
      <c r="H346" s="10">
        <f t="shared" si="36"/>
        <v>-1.0871212121212128</v>
      </c>
      <c r="I346" s="14">
        <f t="shared" si="37"/>
        <v>-3.0475378787878782</v>
      </c>
      <c r="J346" s="11">
        <f t="shared" si="39"/>
        <v>3.3130430727731879</v>
      </c>
      <c r="L346" s="10">
        <f t="shared" si="40"/>
        <v>-2.1626793215668361</v>
      </c>
      <c r="M346" s="11">
        <f t="shared" si="41"/>
        <v>4.6771818479327907</v>
      </c>
    </row>
    <row r="347" spans="1:13" x14ac:dyDescent="0.2">
      <c r="A347" s="28">
        <v>343</v>
      </c>
      <c r="B347" s="3">
        <v>16</v>
      </c>
      <c r="C347" s="4">
        <v>11</v>
      </c>
      <c r="E347" s="10">
        <f t="shared" si="35"/>
        <v>8.4848628328741924</v>
      </c>
      <c r="F347" s="11">
        <f t="shared" si="38"/>
        <v>3.8121083347681384</v>
      </c>
      <c r="H347" s="10">
        <f t="shared" si="36"/>
        <v>2.9128787878787872</v>
      </c>
      <c r="I347" s="14">
        <f t="shared" si="37"/>
        <v>1.9524621212121218</v>
      </c>
      <c r="J347" s="11">
        <f t="shared" si="39"/>
        <v>5.687285497015611</v>
      </c>
      <c r="L347" s="10">
        <f t="shared" si="40"/>
        <v>-0.41846551120244335</v>
      </c>
      <c r="M347" s="11">
        <f t="shared" si="41"/>
        <v>0.17511338406592225</v>
      </c>
    </row>
    <row r="348" spans="1:13" x14ac:dyDescent="0.2">
      <c r="A348" s="28">
        <v>344</v>
      </c>
      <c r="B348" s="3">
        <v>13</v>
      </c>
      <c r="C348" s="4">
        <v>21.25</v>
      </c>
      <c r="E348" s="10">
        <f t="shared" si="35"/>
        <v>7.5901056014693602E-3</v>
      </c>
      <c r="F348" s="11">
        <f t="shared" si="38"/>
        <v>148.90008181961664</v>
      </c>
      <c r="H348" s="10">
        <f t="shared" si="36"/>
        <v>-8.7121212121212821E-2</v>
      </c>
      <c r="I348" s="14">
        <f t="shared" si="37"/>
        <v>12.202462121212122</v>
      </c>
      <c r="J348" s="11">
        <f t="shared" si="39"/>
        <v>-1.0630932908631858</v>
      </c>
      <c r="L348" s="10">
        <f t="shared" si="40"/>
        <v>12.273374131024262</v>
      </c>
      <c r="M348" s="11">
        <f t="shared" si="41"/>
        <v>150.63571256009556</v>
      </c>
    </row>
    <row r="349" spans="1:13" x14ac:dyDescent="0.2">
      <c r="A349" s="28">
        <v>345</v>
      </c>
      <c r="B349" s="3">
        <v>16</v>
      </c>
      <c r="C349" s="4">
        <v>14.53</v>
      </c>
      <c r="E349" s="10">
        <f t="shared" si="35"/>
        <v>8.4848628328741924</v>
      </c>
      <c r="F349" s="11">
        <f t="shared" si="38"/>
        <v>30.057390910525712</v>
      </c>
      <c r="H349" s="10">
        <f t="shared" si="36"/>
        <v>2.9128787878787872</v>
      </c>
      <c r="I349" s="14">
        <f t="shared" si="37"/>
        <v>5.4824621212121212</v>
      </c>
      <c r="J349" s="11">
        <f t="shared" si="39"/>
        <v>15.969747618227728</v>
      </c>
      <c r="L349" s="10">
        <f t="shared" si="40"/>
        <v>3.111534488797556</v>
      </c>
      <c r="M349" s="11">
        <f t="shared" si="41"/>
        <v>9.6816468749766678</v>
      </c>
    </row>
    <row r="350" spans="1:13" x14ac:dyDescent="0.2">
      <c r="A350" s="28">
        <v>346</v>
      </c>
      <c r="B350" s="3">
        <v>12</v>
      </c>
      <c r="C350" s="4">
        <v>6.85</v>
      </c>
      <c r="E350" s="10">
        <f t="shared" si="35"/>
        <v>1.181832529843895</v>
      </c>
      <c r="F350" s="11">
        <f t="shared" si="38"/>
        <v>4.8291727287075288</v>
      </c>
      <c r="H350" s="10">
        <f t="shared" si="36"/>
        <v>-1.0871212121212128</v>
      </c>
      <c r="I350" s="14">
        <f t="shared" si="37"/>
        <v>-2.1975378787878785</v>
      </c>
      <c r="J350" s="11">
        <f t="shared" si="39"/>
        <v>2.3889900424701573</v>
      </c>
      <c r="L350" s="10">
        <f t="shared" si="40"/>
        <v>-1.3126793215668364</v>
      </c>
      <c r="M350" s="11">
        <f t="shared" si="41"/>
        <v>1.72312700126917</v>
      </c>
    </row>
    <row r="351" spans="1:13" x14ac:dyDescent="0.2">
      <c r="A351" s="28">
        <v>347</v>
      </c>
      <c r="B351" s="3">
        <v>16</v>
      </c>
      <c r="C351" s="4">
        <v>10</v>
      </c>
      <c r="E351" s="10">
        <f t="shared" si="35"/>
        <v>8.4848628328741924</v>
      </c>
      <c r="F351" s="11">
        <f t="shared" si="38"/>
        <v>0.90718409234389463</v>
      </c>
      <c r="H351" s="10">
        <f t="shared" si="36"/>
        <v>2.9128787878787872</v>
      </c>
      <c r="I351" s="14">
        <f t="shared" si="37"/>
        <v>0.95246212121212182</v>
      </c>
      <c r="J351" s="11">
        <f t="shared" si="39"/>
        <v>2.7744067091368239</v>
      </c>
      <c r="L351" s="10">
        <f t="shared" si="40"/>
        <v>-1.4184655112024434</v>
      </c>
      <c r="M351" s="11">
        <f t="shared" si="41"/>
        <v>2.012044406470809</v>
      </c>
    </row>
    <row r="352" spans="1:13" x14ac:dyDescent="0.2">
      <c r="A352" s="28">
        <v>348</v>
      </c>
      <c r="B352" s="3">
        <v>16</v>
      </c>
      <c r="C352" s="4">
        <v>24.98</v>
      </c>
      <c r="E352" s="10">
        <f t="shared" si="35"/>
        <v>8.4848628328741924</v>
      </c>
      <c r="F352" s="11">
        <f t="shared" si="38"/>
        <v>253.84334924385908</v>
      </c>
      <c r="H352" s="10">
        <f t="shared" si="36"/>
        <v>2.9128787878787872</v>
      </c>
      <c r="I352" s="14">
        <f t="shared" si="37"/>
        <v>15.932462121212122</v>
      </c>
      <c r="J352" s="11">
        <f t="shared" si="39"/>
        <v>46.40933095156106</v>
      </c>
      <c r="L352" s="10">
        <f t="shared" si="40"/>
        <v>13.561534488797557</v>
      </c>
      <c r="M352" s="11">
        <f t="shared" si="41"/>
        <v>183.91521769084562</v>
      </c>
    </row>
    <row r="353" spans="1:13" x14ac:dyDescent="0.2">
      <c r="A353" s="28">
        <v>349</v>
      </c>
      <c r="B353" s="3">
        <v>12</v>
      </c>
      <c r="C353" s="4">
        <v>3.75</v>
      </c>
      <c r="E353" s="10">
        <f t="shared" si="35"/>
        <v>1.181832529843895</v>
      </c>
      <c r="F353" s="11">
        <f t="shared" si="38"/>
        <v>28.063907577192371</v>
      </c>
      <c r="H353" s="10">
        <f t="shared" si="36"/>
        <v>-1.0871212121212128</v>
      </c>
      <c r="I353" s="14">
        <f t="shared" si="37"/>
        <v>-5.2975378787878782</v>
      </c>
      <c r="J353" s="11">
        <f t="shared" si="39"/>
        <v>5.7590658000459172</v>
      </c>
      <c r="L353" s="10">
        <f t="shared" si="40"/>
        <v>-4.4126793215668361</v>
      </c>
      <c r="M353" s="11">
        <f t="shared" si="41"/>
        <v>19.471738794983551</v>
      </c>
    </row>
    <row r="354" spans="1:13" x14ac:dyDescent="0.2">
      <c r="A354" s="28">
        <v>350</v>
      </c>
      <c r="B354" s="3">
        <v>11</v>
      </c>
      <c r="C354" s="4">
        <v>6.5</v>
      </c>
      <c r="E354" s="10">
        <f t="shared" si="35"/>
        <v>4.3560749540863206</v>
      </c>
      <c r="F354" s="11">
        <f t="shared" si="38"/>
        <v>6.4899492438590416</v>
      </c>
      <c r="H354" s="10">
        <f t="shared" si="36"/>
        <v>-2.0871212121212128</v>
      </c>
      <c r="I354" s="14">
        <f t="shared" si="37"/>
        <v>-2.5475378787878782</v>
      </c>
      <c r="J354" s="11">
        <f t="shared" si="39"/>
        <v>5.3170203455004597</v>
      </c>
      <c r="L354" s="10">
        <f t="shared" si="40"/>
        <v>-0.84873277415793424</v>
      </c>
      <c r="M354" s="11">
        <f t="shared" si="41"/>
        <v>0.72034732192982298</v>
      </c>
    </row>
    <row r="355" spans="1:13" x14ac:dyDescent="0.2">
      <c r="A355" s="28">
        <v>351</v>
      </c>
      <c r="B355" s="3">
        <v>12</v>
      </c>
      <c r="C355" s="4">
        <v>5</v>
      </c>
      <c r="E355" s="10">
        <f t="shared" si="35"/>
        <v>1.181832529843895</v>
      </c>
      <c r="F355" s="11">
        <f t="shared" si="38"/>
        <v>16.382562880222675</v>
      </c>
      <c r="H355" s="10">
        <f t="shared" si="36"/>
        <v>-1.0871212121212128</v>
      </c>
      <c r="I355" s="14">
        <f t="shared" si="37"/>
        <v>-4.0475378787878782</v>
      </c>
      <c r="J355" s="11">
        <f t="shared" si="39"/>
        <v>4.4001642848944007</v>
      </c>
      <c r="L355" s="10">
        <f t="shared" si="40"/>
        <v>-3.1626793215668361</v>
      </c>
      <c r="M355" s="11">
        <f t="shared" si="41"/>
        <v>10.002540491066462</v>
      </c>
    </row>
    <row r="356" spans="1:13" x14ac:dyDescent="0.2">
      <c r="A356" s="28">
        <v>352</v>
      </c>
      <c r="B356" s="3">
        <v>8</v>
      </c>
      <c r="C356" s="4">
        <v>4.55</v>
      </c>
      <c r="E356" s="10">
        <f t="shared" si="35"/>
        <v>25.878802226813598</v>
      </c>
      <c r="F356" s="11">
        <f t="shared" si="38"/>
        <v>20.227846971131768</v>
      </c>
      <c r="H356" s="10">
        <f t="shared" si="36"/>
        <v>-5.0871212121212128</v>
      </c>
      <c r="I356" s="14">
        <f t="shared" si="37"/>
        <v>-4.4975378787878784</v>
      </c>
      <c r="J356" s="11">
        <f t="shared" si="39"/>
        <v>22.87952034550046</v>
      </c>
      <c r="L356" s="10">
        <f t="shared" si="40"/>
        <v>-0.35689313193122896</v>
      </c>
      <c r="M356" s="11">
        <f t="shared" si="41"/>
        <v>0.12737270761968159</v>
      </c>
    </row>
    <row r="357" spans="1:13" x14ac:dyDescent="0.2">
      <c r="A357" s="28">
        <v>353</v>
      </c>
      <c r="B357" s="3">
        <v>12</v>
      </c>
      <c r="C357" s="4">
        <v>6.5</v>
      </c>
      <c r="E357" s="10">
        <f t="shared" si="35"/>
        <v>1.181832529843895</v>
      </c>
      <c r="F357" s="11">
        <f t="shared" si="38"/>
        <v>6.4899492438590416</v>
      </c>
      <c r="H357" s="10">
        <f t="shared" si="36"/>
        <v>-1.0871212121212128</v>
      </c>
      <c r="I357" s="14">
        <f t="shared" si="37"/>
        <v>-2.5475378787878782</v>
      </c>
      <c r="J357" s="11">
        <f t="shared" si="39"/>
        <v>2.7694824667125815</v>
      </c>
      <c r="L357" s="10">
        <f t="shared" si="40"/>
        <v>-1.6626793215668361</v>
      </c>
      <c r="M357" s="11">
        <f t="shared" si="41"/>
        <v>2.7645025263659542</v>
      </c>
    </row>
    <row r="358" spans="1:13" x14ac:dyDescent="0.2">
      <c r="A358" s="28">
        <v>354</v>
      </c>
      <c r="B358" s="3">
        <v>16</v>
      </c>
      <c r="C358" s="4">
        <v>10.58</v>
      </c>
      <c r="E358" s="10">
        <f t="shared" si="35"/>
        <v>8.4848628328741924</v>
      </c>
      <c r="F358" s="11">
        <f t="shared" si="38"/>
        <v>2.3484401529499563</v>
      </c>
      <c r="H358" s="10">
        <f t="shared" si="36"/>
        <v>2.9128787878787872</v>
      </c>
      <c r="I358" s="14">
        <f t="shared" si="37"/>
        <v>1.5324621212121219</v>
      </c>
      <c r="J358" s="11">
        <f t="shared" si="39"/>
        <v>4.4638764061065208</v>
      </c>
      <c r="L358" s="10">
        <f t="shared" si="40"/>
        <v>-0.83846551120244328</v>
      </c>
      <c r="M358" s="11">
        <f t="shared" si="41"/>
        <v>0.70302441347597455</v>
      </c>
    </row>
    <row r="359" spans="1:13" x14ac:dyDescent="0.2">
      <c r="A359" s="28">
        <v>355</v>
      </c>
      <c r="B359" s="3">
        <v>12</v>
      </c>
      <c r="C359" s="4">
        <v>9.56</v>
      </c>
      <c r="E359" s="10">
        <f t="shared" si="35"/>
        <v>1.181832529843895</v>
      </c>
      <c r="F359" s="11">
        <f t="shared" si="38"/>
        <v>0.26261742567722796</v>
      </c>
      <c r="H359" s="10">
        <f t="shared" si="36"/>
        <v>-1.0871212121212128</v>
      </c>
      <c r="I359" s="14">
        <f t="shared" si="37"/>
        <v>0.51246212121212231</v>
      </c>
      <c r="J359" s="11">
        <f t="shared" si="39"/>
        <v>-0.55710844237833035</v>
      </c>
      <c r="L359" s="10">
        <f t="shared" si="40"/>
        <v>1.3973206784331644</v>
      </c>
      <c r="M359" s="11">
        <f t="shared" si="41"/>
        <v>1.9525050783769189</v>
      </c>
    </row>
    <row r="360" spans="1:13" x14ac:dyDescent="0.2">
      <c r="A360" s="28">
        <v>356</v>
      </c>
      <c r="B360" s="3">
        <v>16</v>
      </c>
      <c r="C360" s="4">
        <v>12</v>
      </c>
      <c r="E360" s="10">
        <f t="shared" si="35"/>
        <v>8.4848628328741924</v>
      </c>
      <c r="F360" s="11">
        <f t="shared" si="38"/>
        <v>8.7170325771923824</v>
      </c>
      <c r="H360" s="10">
        <f t="shared" si="36"/>
        <v>2.9128787878787872</v>
      </c>
      <c r="I360" s="14">
        <f t="shared" si="37"/>
        <v>2.9524621212121218</v>
      </c>
      <c r="J360" s="11">
        <f t="shared" si="39"/>
        <v>8.6001642848943991</v>
      </c>
      <c r="L360" s="10">
        <f t="shared" si="40"/>
        <v>0.58153448879755665</v>
      </c>
      <c r="M360" s="11">
        <f t="shared" si="41"/>
        <v>0.33818236166103555</v>
      </c>
    </row>
    <row r="361" spans="1:13" x14ac:dyDescent="0.2">
      <c r="A361" s="28">
        <v>357</v>
      </c>
      <c r="B361" s="3">
        <v>12</v>
      </c>
      <c r="C361" s="4">
        <v>8.5</v>
      </c>
      <c r="E361" s="10">
        <f t="shared" si="35"/>
        <v>1.181832529843895</v>
      </c>
      <c r="F361" s="11">
        <f t="shared" si="38"/>
        <v>0.29979772870752919</v>
      </c>
      <c r="H361" s="10">
        <f t="shared" si="36"/>
        <v>-1.0871212121212128</v>
      </c>
      <c r="I361" s="14">
        <f t="shared" si="37"/>
        <v>-0.54753787878787818</v>
      </c>
      <c r="J361" s="11">
        <f t="shared" si="39"/>
        <v>0.59524004247015583</v>
      </c>
      <c r="L361" s="10">
        <f t="shared" si="40"/>
        <v>0.33732067843316393</v>
      </c>
      <c r="M361" s="11">
        <f t="shared" si="41"/>
        <v>0.11378524009860999</v>
      </c>
    </row>
    <row r="362" spans="1:13" x14ac:dyDescent="0.2">
      <c r="A362" s="28">
        <v>358</v>
      </c>
      <c r="B362" s="3">
        <v>12</v>
      </c>
      <c r="C362" s="4">
        <v>4.0999999999999996</v>
      </c>
      <c r="E362" s="10">
        <f t="shared" si="35"/>
        <v>1.181832529843895</v>
      </c>
      <c r="F362" s="11">
        <f t="shared" si="38"/>
        <v>24.478131062040859</v>
      </c>
      <c r="H362" s="10">
        <f t="shared" si="36"/>
        <v>-1.0871212121212128</v>
      </c>
      <c r="I362" s="14">
        <f t="shared" si="37"/>
        <v>-4.9475378787878785</v>
      </c>
      <c r="J362" s="11">
        <f t="shared" si="39"/>
        <v>5.3785733758034926</v>
      </c>
      <c r="L362" s="10">
        <f t="shared" si="40"/>
        <v>-4.0626793215668364</v>
      </c>
      <c r="M362" s="11">
        <f t="shared" si="41"/>
        <v>16.505363269886772</v>
      </c>
    </row>
    <row r="363" spans="1:13" x14ac:dyDescent="0.2">
      <c r="A363" s="28">
        <v>359</v>
      </c>
      <c r="B363" s="3">
        <v>12</v>
      </c>
      <c r="C363" s="4">
        <v>4.5</v>
      </c>
      <c r="E363" s="10">
        <f t="shared" si="35"/>
        <v>1.181832529843895</v>
      </c>
      <c r="F363" s="11">
        <f t="shared" si="38"/>
        <v>20.680100759010553</v>
      </c>
      <c r="H363" s="10">
        <f t="shared" si="36"/>
        <v>-1.0871212121212128</v>
      </c>
      <c r="I363" s="14">
        <f t="shared" si="37"/>
        <v>-4.5475378787878782</v>
      </c>
      <c r="J363" s="11">
        <f t="shared" si="39"/>
        <v>4.9437248909550071</v>
      </c>
      <c r="L363" s="10">
        <f t="shared" si="40"/>
        <v>-3.6626793215668361</v>
      </c>
      <c r="M363" s="11">
        <f t="shared" si="41"/>
        <v>13.415219812633298</v>
      </c>
    </row>
    <row r="364" spans="1:13" x14ac:dyDescent="0.2">
      <c r="A364" s="28">
        <v>360</v>
      </c>
      <c r="B364" s="3">
        <v>16</v>
      </c>
      <c r="C364" s="4">
        <v>11.5</v>
      </c>
      <c r="E364" s="10">
        <f t="shared" si="35"/>
        <v>8.4848628328741924</v>
      </c>
      <c r="F364" s="11">
        <f t="shared" si="38"/>
        <v>6.0145704559802597</v>
      </c>
      <c r="H364" s="10">
        <f t="shared" si="36"/>
        <v>2.9128787878787872</v>
      </c>
      <c r="I364" s="14">
        <f t="shared" si="37"/>
        <v>2.4524621212121218</v>
      </c>
      <c r="J364" s="11">
        <f t="shared" si="39"/>
        <v>7.1437248909550046</v>
      </c>
      <c r="L364" s="10">
        <f t="shared" si="40"/>
        <v>8.1534488797556648E-2</v>
      </c>
      <c r="M364" s="11">
        <f t="shared" si="41"/>
        <v>6.6478728634788908E-3</v>
      </c>
    </row>
    <row r="365" spans="1:13" x14ac:dyDescent="0.2">
      <c r="A365" s="28">
        <v>361</v>
      </c>
      <c r="B365" s="3">
        <v>14</v>
      </c>
      <c r="C365" s="4">
        <v>8.9</v>
      </c>
      <c r="E365" s="10">
        <f t="shared" si="35"/>
        <v>0.83334768135904369</v>
      </c>
      <c r="F365" s="11">
        <f t="shared" si="38"/>
        <v>2.1767425677226532E-2</v>
      </c>
      <c r="H365" s="10">
        <f t="shared" si="36"/>
        <v>0.91287878787878718</v>
      </c>
      <c r="I365" s="14">
        <f t="shared" si="37"/>
        <v>-0.14753787878787783</v>
      </c>
      <c r="J365" s="11">
        <f t="shared" si="39"/>
        <v>-0.13468419995408534</v>
      </c>
      <c r="L365" s="10">
        <f t="shared" si="40"/>
        <v>-0.89057241638463935</v>
      </c>
      <c r="M365" s="11">
        <f t="shared" si="41"/>
        <v>0.79311922882517549</v>
      </c>
    </row>
    <row r="366" spans="1:13" x14ac:dyDescent="0.2">
      <c r="A366" s="28">
        <v>362</v>
      </c>
      <c r="B366" s="3">
        <v>11</v>
      </c>
      <c r="C366" s="4">
        <v>14.21</v>
      </c>
      <c r="E366" s="10">
        <f t="shared" si="35"/>
        <v>4.3560749540863206</v>
      </c>
      <c r="F366" s="11">
        <f t="shared" si="38"/>
        <v>26.65101515294997</v>
      </c>
      <c r="H366" s="10">
        <f t="shared" si="36"/>
        <v>-2.0871212121212128</v>
      </c>
      <c r="I366" s="14">
        <f t="shared" si="37"/>
        <v>5.1624621212121227</v>
      </c>
      <c r="J366" s="11">
        <f t="shared" si="39"/>
        <v>-10.774684199954093</v>
      </c>
      <c r="L366" s="10">
        <f t="shared" si="40"/>
        <v>6.8612672258420666</v>
      </c>
      <c r="M366" s="11">
        <f t="shared" si="41"/>
        <v>47.076987944414491</v>
      </c>
    </row>
    <row r="367" spans="1:13" x14ac:dyDescent="0.2">
      <c r="A367" s="28">
        <v>363</v>
      </c>
      <c r="B367" s="3">
        <v>16</v>
      </c>
      <c r="C367" s="4">
        <v>13.65</v>
      </c>
      <c r="E367" s="10">
        <f t="shared" si="35"/>
        <v>8.4848628328741924</v>
      </c>
      <c r="F367" s="11">
        <f t="shared" si="38"/>
        <v>21.182657577192387</v>
      </c>
      <c r="H367" s="10">
        <f t="shared" si="36"/>
        <v>2.9128787878787872</v>
      </c>
      <c r="I367" s="14">
        <f t="shared" si="37"/>
        <v>4.6024621212121222</v>
      </c>
      <c r="J367" s="11">
        <f t="shared" si="39"/>
        <v>13.406414284894398</v>
      </c>
      <c r="L367" s="10">
        <f t="shared" si="40"/>
        <v>2.231534488797557</v>
      </c>
      <c r="M367" s="11">
        <f t="shared" si="41"/>
        <v>4.9797461746929743</v>
      </c>
    </row>
    <row r="368" spans="1:13" x14ac:dyDescent="0.2">
      <c r="A368" s="28">
        <v>364</v>
      </c>
      <c r="B368" s="3">
        <v>18</v>
      </c>
      <c r="C368" s="4">
        <v>22.2</v>
      </c>
      <c r="E368" s="10">
        <f t="shared" si="35"/>
        <v>24.136377984389341</v>
      </c>
      <c r="F368" s="11">
        <f t="shared" si="38"/>
        <v>172.98725984991964</v>
      </c>
      <c r="H368" s="10">
        <f t="shared" si="36"/>
        <v>4.9128787878787872</v>
      </c>
      <c r="I368" s="14">
        <f t="shared" si="37"/>
        <v>13.152462121212121</v>
      </c>
      <c r="J368" s="11">
        <f t="shared" si="39"/>
        <v>64.616452163682268</v>
      </c>
      <c r="L368" s="10">
        <f t="shared" si="40"/>
        <v>9.1536413939797523</v>
      </c>
      <c r="M368" s="11">
        <f t="shared" si="41"/>
        <v>83.789150769579578</v>
      </c>
    </row>
    <row r="369" spans="1:13" x14ac:dyDescent="0.2">
      <c r="A369" s="28">
        <v>365</v>
      </c>
      <c r="B369" s="3">
        <v>18</v>
      </c>
      <c r="C369" s="4">
        <v>15</v>
      </c>
      <c r="E369" s="10">
        <f t="shared" si="35"/>
        <v>24.136377984389341</v>
      </c>
      <c r="F369" s="11">
        <f t="shared" si="38"/>
        <v>35.431805304465115</v>
      </c>
      <c r="H369" s="10">
        <f t="shared" si="36"/>
        <v>4.9128787878787872</v>
      </c>
      <c r="I369" s="14">
        <f t="shared" si="37"/>
        <v>5.9524621212121218</v>
      </c>
      <c r="J369" s="11">
        <f t="shared" si="39"/>
        <v>29.243724890955004</v>
      </c>
      <c r="L369" s="10">
        <f t="shared" si="40"/>
        <v>1.953641393979753</v>
      </c>
      <c r="M369" s="11">
        <f t="shared" si="41"/>
        <v>3.8167146962711525</v>
      </c>
    </row>
    <row r="370" spans="1:13" x14ac:dyDescent="0.2">
      <c r="A370" s="28">
        <v>366</v>
      </c>
      <c r="B370" s="3">
        <v>13</v>
      </c>
      <c r="C370" s="4">
        <v>8.06</v>
      </c>
      <c r="E370" s="10">
        <f t="shared" si="35"/>
        <v>7.5901056014693602E-3</v>
      </c>
      <c r="F370" s="11">
        <f t="shared" si="38"/>
        <v>0.97523106204086096</v>
      </c>
      <c r="H370" s="10">
        <f t="shared" si="36"/>
        <v>-8.7121212121212821E-2</v>
      </c>
      <c r="I370" s="14">
        <f t="shared" si="37"/>
        <v>-0.98753787878787769</v>
      </c>
      <c r="J370" s="11">
        <f t="shared" si="39"/>
        <v>8.6035497015611251E-2</v>
      </c>
      <c r="L370" s="10">
        <f t="shared" si="40"/>
        <v>-0.91662586897573739</v>
      </c>
      <c r="M370" s="11">
        <f t="shared" si="41"/>
        <v>0.84020298367552571</v>
      </c>
    </row>
    <row r="371" spans="1:13" x14ac:dyDescent="0.2">
      <c r="A371" s="28">
        <v>367</v>
      </c>
      <c r="B371" s="3">
        <v>12</v>
      </c>
      <c r="C371" s="4">
        <v>6.75</v>
      </c>
      <c r="E371" s="10">
        <f t="shared" si="35"/>
        <v>1.181832529843895</v>
      </c>
      <c r="F371" s="11">
        <f t="shared" si="38"/>
        <v>5.2786803044651025</v>
      </c>
      <c r="H371" s="10">
        <f t="shared" si="36"/>
        <v>-1.0871212121212128</v>
      </c>
      <c r="I371" s="14">
        <f t="shared" si="37"/>
        <v>-2.2975378787878782</v>
      </c>
      <c r="J371" s="11">
        <f t="shared" si="39"/>
        <v>2.4977021636822783</v>
      </c>
      <c r="L371" s="10">
        <f t="shared" si="40"/>
        <v>-1.4126793215668361</v>
      </c>
      <c r="M371" s="11">
        <f t="shared" si="41"/>
        <v>1.9956628655825361</v>
      </c>
    </row>
    <row r="372" spans="1:13" x14ac:dyDescent="0.2">
      <c r="A372" s="28">
        <v>368</v>
      </c>
      <c r="B372" s="3">
        <v>11</v>
      </c>
      <c r="C372" s="4">
        <v>4.5</v>
      </c>
      <c r="E372" s="10">
        <f t="shared" si="35"/>
        <v>4.3560749540863206</v>
      </c>
      <c r="F372" s="11">
        <f t="shared" si="38"/>
        <v>20.680100759010553</v>
      </c>
      <c r="H372" s="10">
        <f t="shared" si="36"/>
        <v>-2.0871212121212128</v>
      </c>
      <c r="I372" s="14">
        <f t="shared" si="37"/>
        <v>-4.5475378787878782</v>
      </c>
      <c r="J372" s="11">
        <f t="shared" si="39"/>
        <v>9.4912627697428853</v>
      </c>
      <c r="L372" s="10">
        <f t="shared" si="40"/>
        <v>-2.8487327741579342</v>
      </c>
      <c r="M372" s="11">
        <f t="shared" si="41"/>
        <v>8.1152784185615605</v>
      </c>
    </row>
    <row r="373" spans="1:13" x14ac:dyDescent="0.2">
      <c r="A373" s="28">
        <v>369</v>
      </c>
      <c r="B373" s="3">
        <v>12</v>
      </c>
      <c r="C373" s="4">
        <v>7</v>
      </c>
      <c r="E373" s="10">
        <f t="shared" si="35"/>
        <v>1.181832529843895</v>
      </c>
      <c r="F373" s="11">
        <f t="shared" si="38"/>
        <v>4.1924113650711634</v>
      </c>
      <c r="H373" s="10">
        <f t="shared" si="36"/>
        <v>-1.0871212121212128</v>
      </c>
      <c r="I373" s="14">
        <f t="shared" si="37"/>
        <v>-2.0475378787878782</v>
      </c>
      <c r="J373" s="11">
        <f t="shared" si="39"/>
        <v>2.2259218606519751</v>
      </c>
      <c r="L373" s="10">
        <f t="shared" si="40"/>
        <v>-1.1626793215668361</v>
      </c>
      <c r="M373" s="11">
        <f t="shared" si="41"/>
        <v>1.3518232047991181</v>
      </c>
    </row>
    <row r="374" spans="1:13" x14ac:dyDescent="0.2">
      <c r="A374" s="28">
        <v>370</v>
      </c>
      <c r="B374" s="3">
        <v>12</v>
      </c>
      <c r="C374" s="4">
        <v>7.5</v>
      </c>
      <c r="E374" s="10">
        <f t="shared" si="35"/>
        <v>1.181832529843895</v>
      </c>
      <c r="F374" s="11">
        <f t="shared" si="38"/>
        <v>2.3948734862832857</v>
      </c>
      <c r="H374" s="10">
        <f t="shared" si="36"/>
        <v>-1.0871212121212128</v>
      </c>
      <c r="I374" s="14">
        <f t="shared" si="37"/>
        <v>-1.5475378787878782</v>
      </c>
      <c r="J374" s="11">
        <f t="shared" si="39"/>
        <v>1.6823612545913686</v>
      </c>
      <c r="L374" s="10">
        <f t="shared" si="40"/>
        <v>-0.66267932156683607</v>
      </c>
      <c r="M374" s="11">
        <f t="shared" si="41"/>
        <v>0.4391438832322821</v>
      </c>
    </row>
    <row r="375" spans="1:13" x14ac:dyDescent="0.2">
      <c r="A375" s="28">
        <v>371</v>
      </c>
      <c r="B375" s="3">
        <v>12</v>
      </c>
      <c r="C375" s="4">
        <v>7.5</v>
      </c>
      <c r="E375" s="10">
        <f t="shared" si="35"/>
        <v>1.181832529843895</v>
      </c>
      <c r="F375" s="11">
        <f t="shared" si="38"/>
        <v>2.3948734862832857</v>
      </c>
      <c r="H375" s="10">
        <f t="shared" si="36"/>
        <v>-1.0871212121212128</v>
      </c>
      <c r="I375" s="14">
        <f t="shared" si="37"/>
        <v>-1.5475378787878782</v>
      </c>
      <c r="J375" s="11">
        <f t="shared" si="39"/>
        <v>1.6823612545913686</v>
      </c>
      <c r="L375" s="10">
        <f t="shared" si="40"/>
        <v>-0.66267932156683607</v>
      </c>
      <c r="M375" s="11">
        <f t="shared" si="41"/>
        <v>0.4391438832322821</v>
      </c>
    </row>
    <row r="376" spans="1:13" x14ac:dyDescent="0.2">
      <c r="A376" s="28">
        <v>372</v>
      </c>
      <c r="B376" s="3">
        <v>12</v>
      </c>
      <c r="C376" s="4">
        <v>8.5</v>
      </c>
      <c r="E376" s="10">
        <f t="shared" si="35"/>
        <v>1.181832529843895</v>
      </c>
      <c r="F376" s="11">
        <f t="shared" si="38"/>
        <v>0.29979772870752919</v>
      </c>
      <c r="H376" s="10">
        <f t="shared" si="36"/>
        <v>-1.0871212121212128</v>
      </c>
      <c r="I376" s="14">
        <f t="shared" si="37"/>
        <v>-0.54753787878787818</v>
      </c>
      <c r="J376" s="11">
        <f t="shared" si="39"/>
        <v>0.59524004247015583</v>
      </c>
      <c r="L376" s="10">
        <f t="shared" si="40"/>
        <v>0.33732067843316393</v>
      </c>
      <c r="M376" s="11">
        <f t="shared" si="41"/>
        <v>0.11378524009860999</v>
      </c>
    </row>
    <row r="377" spans="1:13" x14ac:dyDescent="0.2">
      <c r="A377" s="28">
        <v>373</v>
      </c>
      <c r="B377" s="3">
        <v>7</v>
      </c>
      <c r="C377" s="4">
        <v>8</v>
      </c>
      <c r="E377" s="10">
        <f t="shared" si="35"/>
        <v>37.053044651056027</v>
      </c>
      <c r="F377" s="11">
        <f t="shared" si="38"/>
        <v>1.0973356074954073</v>
      </c>
      <c r="H377" s="10">
        <f t="shared" si="36"/>
        <v>-6.0871212121212128</v>
      </c>
      <c r="I377" s="14">
        <f t="shared" si="37"/>
        <v>-1.0475378787878782</v>
      </c>
      <c r="J377" s="11">
        <f t="shared" si="39"/>
        <v>6.3764900424701532</v>
      </c>
      <c r="L377" s="10">
        <f t="shared" si="40"/>
        <v>3.907053415477673</v>
      </c>
      <c r="M377" s="11">
        <f t="shared" si="41"/>
        <v>15.265066391395751</v>
      </c>
    </row>
    <row r="378" spans="1:13" x14ac:dyDescent="0.2">
      <c r="A378" s="28">
        <v>374</v>
      </c>
      <c r="B378" s="3">
        <v>8</v>
      </c>
      <c r="C378" s="4">
        <v>3.5</v>
      </c>
      <c r="E378" s="10">
        <f t="shared" si="35"/>
        <v>25.878802226813598</v>
      </c>
      <c r="F378" s="11">
        <f t="shared" si="38"/>
        <v>30.77517651658631</v>
      </c>
      <c r="H378" s="10">
        <f t="shared" si="36"/>
        <v>-5.0871212121212128</v>
      </c>
      <c r="I378" s="14">
        <f t="shared" si="37"/>
        <v>-5.5475378787878782</v>
      </c>
      <c r="J378" s="11">
        <f t="shared" si="39"/>
        <v>28.220997618227734</v>
      </c>
      <c r="L378" s="10">
        <f t="shared" si="40"/>
        <v>-1.4068931319312288</v>
      </c>
      <c r="M378" s="11">
        <f t="shared" si="41"/>
        <v>1.9793482846752619</v>
      </c>
    </row>
    <row r="379" spans="1:13" x14ac:dyDescent="0.2">
      <c r="A379" s="28">
        <v>375</v>
      </c>
      <c r="B379" s="3">
        <v>12</v>
      </c>
      <c r="C379" s="4">
        <v>12.5</v>
      </c>
      <c r="E379" s="10">
        <f t="shared" si="35"/>
        <v>1.181832529843895</v>
      </c>
      <c r="F379" s="11">
        <f t="shared" si="38"/>
        <v>11.919494698404504</v>
      </c>
      <c r="H379" s="10">
        <f t="shared" si="36"/>
        <v>-1.0871212121212128</v>
      </c>
      <c r="I379" s="14">
        <f t="shared" si="37"/>
        <v>3.4524621212121218</v>
      </c>
      <c r="J379" s="11">
        <f t="shared" si="39"/>
        <v>-3.7532448060146955</v>
      </c>
      <c r="L379" s="10">
        <f t="shared" si="40"/>
        <v>4.3373206784331639</v>
      </c>
      <c r="M379" s="11">
        <f t="shared" si="41"/>
        <v>18.812350667563923</v>
      </c>
    </row>
    <row r="380" spans="1:13" x14ac:dyDescent="0.2">
      <c r="A380" s="28">
        <v>376</v>
      </c>
      <c r="B380" s="3">
        <v>12</v>
      </c>
      <c r="C380" s="4">
        <v>6</v>
      </c>
      <c r="E380" s="10">
        <f t="shared" si="35"/>
        <v>1.181832529843895</v>
      </c>
      <c r="F380" s="11">
        <f t="shared" si="38"/>
        <v>9.2874871226469207</v>
      </c>
      <c r="H380" s="10">
        <f t="shared" si="36"/>
        <v>-1.0871212121212128</v>
      </c>
      <c r="I380" s="14">
        <f t="shared" si="37"/>
        <v>-3.0475378787878782</v>
      </c>
      <c r="J380" s="11">
        <f t="shared" si="39"/>
        <v>3.3130430727731879</v>
      </c>
      <c r="L380" s="10">
        <f t="shared" si="40"/>
        <v>-2.1626793215668361</v>
      </c>
      <c r="M380" s="11">
        <f t="shared" si="41"/>
        <v>4.6771818479327907</v>
      </c>
    </row>
    <row r="381" spans="1:13" x14ac:dyDescent="0.2">
      <c r="A381" s="28">
        <v>377</v>
      </c>
      <c r="B381" s="3">
        <v>16</v>
      </c>
      <c r="C381" s="4">
        <v>5.25</v>
      </c>
      <c r="E381" s="10">
        <f t="shared" si="35"/>
        <v>8.4848628328741924</v>
      </c>
      <c r="F381" s="11">
        <f t="shared" si="38"/>
        <v>14.421293940828738</v>
      </c>
      <c r="H381" s="10">
        <f t="shared" si="36"/>
        <v>2.9128787878787872</v>
      </c>
      <c r="I381" s="14">
        <f t="shared" si="37"/>
        <v>-3.7975378787878782</v>
      </c>
      <c r="J381" s="11">
        <f t="shared" si="39"/>
        <v>-11.061767533287416</v>
      </c>
      <c r="L381" s="10">
        <f t="shared" si="40"/>
        <v>-6.1684655112024434</v>
      </c>
      <c r="M381" s="11">
        <f t="shared" si="41"/>
        <v>38.049966762894023</v>
      </c>
    </row>
    <row r="382" spans="1:13" x14ac:dyDescent="0.2">
      <c r="A382" s="28">
        <v>378</v>
      </c>
      <c r="B382" s="3">
        <v>12</v>
      </c>
      <c r="C382" s="4">
        <v>5</v>
      </c>
      <c r="E382" s="10">
        <f t="shared" si="35"/>
        <v>1.181832529843895</v>
      </c>
      <c r="F382" s="11">
        <f t="shared" si="38"/>
        <v>16.382562880222675</v>
      </c>
      <c r="H382" s="10">
        <f t="shared" si="36"/>
        <v>-1.0871212121212128</v>
      </c>
      <c r="I382" s="14">
        <f t="shared" si="37"/>
        <v>-4.0475378787878782</v>
      </c>
      <c r="J382" s="11">
        <f t="shared" si="39"/>
        <v>4.4001642848944007</v>
      </c>
      <c r="L382" s="10">
        <f t="shared" si="40"/>
        <v>-3.1626793215668361</v>
      </c>
      <c r="M382" s="11">
        <f t="shared" si="41"/>
        <v>10.002540491066462</v>
      </c>
    </row>
    <row r="383" spans="1:13" x14ac:dyDescent="0.2">
      <c r="A383" s="28">
        <v>379</v>
      </c>
      <c r="B383" s="3">
        <v>11</v>
      </c>
      <c r="C383" s="4">
        <v>3.5</v>
      </c>
      <c r="E383" s="10">
        <f t="shared" si="35"/>
        <v>4.3560749540863206</v>
      </c>
      <c r="F383" s="11">
        <f t="shared" si="38"/>
        <v>30.77517651658631</v>
      </c>
      <c r="H383" s="10">
        <f t="shared" si="36"/>
        <v>-2.0871212121212128</v>
      </c>
      <c r="I383" s="14">
        <f t="shared" si="37"/>
        <v>-5.5475378787878782</v>
      </c>
      <c r="J383" s="11">
        <f t="shared" si="39"/>
        <v>11.578383981864098</v>
      </c>
      <c r="L383" s="10">
        <f t="shared" si="40"/>
        <v>-3.8487327741579342</v>
      </c>
      <c r="M383" s="11">
        <f t="shared" si="41"/>
        <v>14.812743966877429</v>
      </c>
    </row>
    <row r="384" spans="1:13" x14ac:dyDescent="0.2">
      <c r="A384" s="28">
        <v>380</v>
      </c>
      <c r="B384" s="3">
        <v>14</v>
      </c>
      <c r="C384" s="4">
        <v>11</v>
      </c>
      <c r="E384" s="10">
        <f t="shared" si="35"/>
        <v>0.83334768135904369</v>
      </c>
      <c r="F384" s="11">
        <f t="shared" si="38"/>
        <v>3.8121083347681384</v>
      </c>
      <c r="H384" s="10">
        <f t="shared" si="36"/>
        <v>0.91287878787878718</v>
      </c>
      <c r="I384" s="14">
        <f t="shared" si="37"/>
        <v>1.9524621212121218</v>
      </c>
      <c r="J384" s="11">
        <f t="shared" si="39"/>
        <v>1.7823612545913674</v>
      </c>
      <c r="L384" s="10">
        <f t="shared" si="40"/>
        <v>1.2094275836153603</v>
      </c>
      <c r="M384" s="11">
        <f t="shared" si="41"/>
        <v>1.4627150800096893</v>
      </c>
    </row>
    <row r="385" spans="1:13" x14ac:dyDescent="0.2">
      <c r="A385" s="28">
        <v>381</v>
      </c>
      <c r="B385" s="3">
        <v>12</v>
      </c>
      <c r="C385" s="4">
        <v>7.5</v>
      </c>
      <c r="E385" s="10">
        <f t="shared" si="35"/>
        <v>1.181832529843895</v>
      </c>
      <c r="F385" s="11">
        <f t="shared" si="38"/>
        <v>2.3948734862832857</v>
      </c>
      <c r="H385" s="10">
        <f t="shared" si="36"/>
        <v>-1.0871212121212128</v>
      </c>
      <c r="I385" s="14">
        <f t="shared" si="37"/>
        <v>-1.5475378787878782</v>
      </c>
      <c r="J385" s="11">
        <f t="shared" si="39"/>
        <v>1.6823612545913686</v>
      </c>
      <c r="L385" s="10">
        <f t="shared" si="40"/>
        <v>-0.66267932156683607</v>
      </c>
      <c r="M385" s="11">
        <f t="shared" si="41"/>
        <v>0.4391438832322821</v>
      </c>
    </row>
    <row r="386" spans="1:13" x14ac:dyDescent="0.2">
      <c r="A386" s="28">
        <v>382</v>
      </c>
      <c r="B386" s="3">
        <v>12</v>
      </c>
      <c r="C386" s="4">
        <v>8.5</v>
      </c>
      <c r="E386" s="10">
        <f t="shared" si="35"/>
        <v>1.181832529843895</v>
      </c>
      <c r="F386" s="11">
        <f t="shared" si="38"/>
        <v>0.29979772870752919</v>
      </c>
      <c r="H386" s="10">
        <f t="shared" si="36"/>
        <v>-1.0871212121212128</v>
      </c>
      <c r="I386" s="14">
        <f t="shared" si="37"/>
        <v>-0.54753787878787818</v>
      </c>
      <c r="J386" s="11">
        <f t="shared" si="39"/>
        <v>0.59524004247015583</v>
      </c>
      <c r="L386" s="10">
        <f t="shared" si="40"/>
        <v>0.33732067843316393</v>
      </c>
      <c r="M386" s="11">
        <f t="shared" si="41"/>
        <v>0.11378524009860999</v>
      </c>
    </row>
    <row r="387" spans="1:13" x14ac:dyDescent="0.2">
      <c r="A387" s="28">
        <v>383</v>
      </c>
      <c r="B387" s="3">
        <v>12</v>
      </c>
      <c r="C387" s="4">
        <v>12.5</v>
      </c>
      <c r="E387" s="10">
        <f t="shared" si="35"/>
        <v>1.181832529843895</v>
      </c>
      <c r="F387" s="11">
        <f t="shared" si="38"/>
        <v>11.919494698404504</v>
      </c>
      <c r="H387" s="10">
        <f t="shared" si="36"/>
        <v>-1.0871212121212128</v>
      </c>
      <c r="I387" s="14">
        <f t="shared" si="37"/>
        <v>3.4524621212121218</v>
      </c>
      <c r="J387" s="11">
        <f t="shared" si="39"/>
        <v>-3.7532448060146955</v>
      </c>
      <c r="L387" s="10">
        <f t="shared" si="40"/>
        <v>4.3373206784331639</v>
      </c>
      <c r="M387" s="11">
        <f t="shared" si="41"/>
        <v>18.812350667563923</v>
      </c>
    </row>
    <row r="388" spans="1:13" x14ac:dyDescent="0.2">
      <c r="A388" s="28">
        <v>384</v>
      </c>
      <c r="B388" s="3">
        <v>12</v>
      </c>
      <c r="C388" s="4">
        <v>10.75</v>
      </c>
      <c r="E388" s="10">
        <f t="shared" si="35"/>
        <v>1.181832529843895</v>
      </c>
      <c r="F388" s="11">
        <f t="shared" si="38"/>
        <v>2.8983772741620775</v>
      </c>
      <c r="H388" s="10">
        <f t="shared" si="36"/>
        <v>-1.0871212121212128</v>
      </c>
      <c r="I388" s="14">
        <f t="shared" si="37"/>
        <v>1.7024621212121218</v>
      </c>
      <c r="J388" s="11">
        <f t="shared" si="39"/>
        <v>-1.850782684802573</v>
      </c>
      <c r="L388" s="10">
        <f t="shared" si="40"/>
        <v>2.5873206784331639</v>
      </c>
      <c r="M388" s="11">
        <f t="shared" si="41"/>
        <v>6.6942282930478481</v>
      </c>
    </row>
    <row r="389" spans="1:13" x14ac:dyDescent="0.2">
      <c r="A389" s="28">
        <v>385</v>
      </c>
      <c r="B389" s="3">
        <v>12</v>
      </c>
      <c r="C389" s="4">
        <v>12.5</v>
      </c>
      <c r="E389" s="10">
        <f t="shared" ref="E389:E452" si="42">(B389-$B$533)^2</f>
        <v>1.181832529843895</v>
      </c>
      <c r="F389" s="11">
        <f t="shared" si="38"/>
        <v>11.919494698404504</v>
      </c>
      <c r="H389" s="10">
        <f t="shared" ref="H389:H452" si="43">+B389-$B$533</f>
        <v>-1.0871212121212128</v>
      </c>
      <c r="I389" s="14">
        <f t="shared" ref="I389:I452" si="44">+C389-$C$533</f>
        <v>3.4524621212121218</v>
      </c>
      <c r="J389" s="11">
        <f t="shared" si="39"/>
        <v>-3.7532448060146955</v>
      </c>
      <c r="L389" s="10">
        <f t="shared" si="40"/>
        <v>4.3373206784331639</v>
      </c>
      <c r="M389" s="11">
        <f t="shared" si="41"/>
        <v>18.812350667563923</v>
      </c>
    </row>
    <row r="390" spans="1:13" x14ac:dyDescent="0.2">
      <c r="A390" s="28">
        <v>386</v>
      </c>
      <c r="B390" s="3">
        <v>17</v>
      </c>
      <c r="C390" s="4">
        <v>7.8</v>
      </c>
      <c r="E390" s="10">
        <f t="shared" si="42"/>
        <v>15.310620408631767</v>
      </c>
      <c r="F390" s="11">
        <f t="shared" ref="F390:F453" si="45">(C390-$C$533)^2</f>
        <v>1.5563507590105592</v>
      </c>
      <c r="H390" s="10">
        <f t="shared" si="43"/>
        <v>3.9128787878787872</v>
      </c>
      <c r="I390" s="14">
        <f t="shared" si="44"/>
        <v>-1.2475378787878784</v>
      </c>
      <c r="J390" s="11">
        <f t="shared" ref="J390:J453" si="46">+H390*I390</f>
        <v>-4.8814645029843868</v>
      </c>
      <c r="L390" s="10">
        <f t="shared" ref="L390:L453" si="47">+C390-($C$544+$C$543*B390)</f>
        <v>-4.4324120586113454</v>
      </c>
      <c r="M390" s="11">
        <f t="shared" ref="M390:M453" si="48">+L390^2</f>
        <v>19.646276657323263</v>
      </c>
    </row>
    <row r="391" spans="1:13" x14ac:dyDescent="0.2">
      <c r="A391" s="28">
        <v>387</v>
      </c>
      <c r="B391" s="3">
        <v>17</v>
      </c>
      <c r="C391" s="4">
        <v>12</v>
      </c>
      <c r="E391" s="10">
        <f t="shared" si="42"/>
        <v>15.310620408631767</v>
      </c>
      <c r="F391" s="11">
        <f t="shared" si="45"/>
        <v>8.7170325771923824</v>
      </c>
      <c r="H391" s="10">
        <f t="shared" si="43"/>
        <v>3.9128787878787872</v>
      </c>
      <c r="I391" s="14">
        <f t="shared" si="44"/>
        <v>2.9524621212121218</v>
      </c>
      <c r="J391" s="11">
        <f t="shared" si="46"/>
        <v>11.552626406106521</v>
      </c>
      <c r="L391" s="10">
        <f t="shared" si="47"/>
        <v>-0.23241205861134517</v>
      </c>
      <c r="M391" s="11">
        <f t="shared" si="48"/>
        <v>5.4015364987963346E-2</v>
      </c>
    </row>
    <row r="392" spans="1:13" x14ac:dyDescent="0.2">
      <c r="A392" s="28">
        <v>388</v>
      </c>
      <c r="B392" s="3">
        <v>12</v>
      </c>
      <c r="C392" s="4">
        <v>3.35</v>
      </c>
      <c r="E392" s="10">
        <f t="shared" si="42"/>
        <v>1.181832529843895</v>
      </c>
      <c r="F392" s="11">
        <f t="shared" si="45"/>
        <v>32.461937880222678</v>
      </c>
      <c r="H392" s="10">
        <f t="shared" si="43"/>
        <v>-1.0871212121212128</v>
      </c>
      <c r="I392" s="14">
        <f t="shared" si="44"/>
        <v>-5.6975378787878785</v>
      </c>
      <c r="J392" s="11">
        <f t="shared" si="46"/>
        <v>6.1939142848944027</v>
      </c>
      <c r="L392" s="10">
        <f t="shared" si="47"/>
        <v>-4.8126793215668364</v>
      </c>
      <c r="M392" s="11">
        <f t="shared" si="48"/>
        <v>23.161882252237024</v>
      </c>
    </row>
    <row r="393" spans="1:13" x14ac:dyDescent="0.2">
      <c r="A393" s="28">
        <v>389</v>
      </c>
      <c r="B393" s="3">
        <v>12</v>
      </c>
      <c r="C393" s="4">
        <v>19.88</v>
      </c>
      <c r="E393" s="10">
        <f t="shared" si="42"/>
        <v>1.181832529843895</v>
      </c>
      <c r="F393" s="11">
        <f t="shared" si="45"/>
        <v>117.3422356074954</v>
      </c>
      <c r="H393" s="10">
        <f t="shared" si="43"/>
        <v>-1.0871212121212128</v>
      </c>
      <c r="I393" s="14">
        <f t="shared" si="44"/>
        <v>10.832462121212121</v>
      </c>
      <c r="J393" s="11">
        <f t="shared" si="46"/>
        <v>-11.776199351469245</v>
      </c>
      <c r="L393" s="10">
        <f t="shared" si="47"/>
        <v>11.717320678433163</v>
      </c>
      <c r="M393" s="11">
        <f t="shared" si="48"/>
        <v>137.29560388123741</v>
      </c>
    </row>
    <row r="394" spans="1:13" x14ac:dyDescent="0.2">
      <c r="A394" s="28">
        <v>390</v>
      </c>
      <c r="B394" s="3">
        <v>13</v>
      </c>
      <c r="C394" s="4">
        <v>6</v>
      </c>
      <c r="E394" s="10">
        <f t="shared" si="42"/>
        <v>7.5901056014693602E-3</v>
      </c>
      <c r="F394" s="11">
        <f t="shared" si="45"/>
        <v>9.2874871226469207</v>
      </c>
      <c r="H394" s="10">
        <f t="shared" si="43"/>
        <v>-8.7121212121212821E-2</v>
      </c>
      <c r="I394" s="14">
        <f t="shared" si="44"/>
        <v>-3.0475378787878782</v>
      </c>
      <c r="J394" s="11">
        <f t="shared" si="46"/>
        <v>0.2655051939853097</v>
      </c>
      <c r="L394" s="10">
        <f t="shared" si="47"/>
        <v>-2.9766258689757379</v>
      </c>
      <c r="M394" s="11">
        <f t="shared" si="48"/>
        <v>8.8603015638555664</v>
      </c>
    </row>
    <row r="395" spans="1:13" x14ac:dyDescent="0.2">
      <c r="A395" s="28">
        <v>391</v>
      </c>
      <c r="B395" s="3">
        <v>8</v>
      </c>
      <c r="C395" s="4">
        <v>4.22</v>
      </c>
      <c r="E395" s="10">
        <f t="shared" si="42"/>
        <v>25.878802226813598</v>
      </c>
      <c r="F395" s="11">
        <f t="shared" si="45"/>
        <v>23.305121971131769</v>
      </c>
      <c r="H395" s="10">
        <f t="shared" si="43"/>
        <v>-5.0871212121212128</v>
      </c>
      <c r="I395" s="14">
        <f t="shared" si="44"/>
        <v>-4.8275378787878784</v>
      </c>
      <c r="J395" s="11">
        <f t="shared" si="46"/>
        <v>24.558270345500461</v>
      </c>
      <c r="L395" s="10">
        <f t="shared" si="47"/>
        <v>-0.68689313193122903</v>
      </c>
      <c r="M395" s="11">
        <f t="shared" si="48"/>
        <v>0.47182217469429283</v>
      </c>
    </row>
    <row r="396" spans="1:13" x14ac:dyDescent="0.2">
      <c r="A396" s="28">
        <v>392</v>
      </c>
      <c r="B396" s="3">
        <v>14</v>
      </c>
      <c r="C396" s="4">
        <v>3.5</v>
      </c>
      <c r="E396" s="10">
        <f t="shared" si="42"/>
        <v>0.83334768135904369</v>
      </c>
      <c r="F396" s="11">
        <f t="shared" si="45"/>
        <v>30.77517651658631</v>
      </c>
      <c r="H396" s="10">
        <f t="shared" si="43"/>
        <v>0.91287878787878718</v>
      </c>
      <c r="I396" s="14">
        <f t="shared" si="44"/>
        <v>-5.5475378787878782</v>
      </c>
      <c r="J396" s="11">
        <f t="shared" si="46"/>
        <v>-5.0642296544995364</v>
      </c>
      <c r="L396" s="10">
        <f t="shared" si="47"/>
        <v>-6.2905724163846397</v>
      </c>
      <c r="M396" s="11">
        <f t="shared" si="48"/>
        <v>39.571301325779288</v>
      </c>
    </row>
    <row r="397" spans="1:13" x14ac:dyDescent="0.2">
      <c r="A397" s="28">
        <v>393</v>
      </c>
      <c r="B397" s="3">
        <v>12</v>
      </c>
      <c r="C397" s="4">
        <v>12</v>
      </c>
      <c r="E397" s="10">
        <f t="shared" si="42"/>
        <v>1.181832529843895</v>
      </c>
      <c r="F397" s="11">
        <f t="shared" si="45"/>
        <v>8.7170325771923824</v>
      </c>
      <c r="H397" s="10">
        <f t="shared" si="43"/>
        <v>-1.0871212121212128</v>
      </c>
      <c r="I397" s="14">
        <f t="shared" si="44"/>
        <v>2.9524621212121218</v>
      </c>
      <c r="J397" s="11">
        <f t="shared" si="46"/>
        <v>-3.209684199954089</v>
      </c>
      <c r="L397" s="10">
        <f t="shared" si="47"/>
        <v>3.8373206784331639</v>
      </c>
      <c r="M397" s="11">
        <f t="shared" si="48"/>
        <v>14.725029989130757</v>
      </c>
    </row>
    <row r="398" spans="1:13" x14ac:dyDescent="0.2">
      <c r="A398" s="28">
        <v>394</v>
      </c>
      <c r="B398" s="3">
        <v>12</v>
      </c>
      <c r="C398" s="4">
        <v>3.35</v>
      </c>
      <c r="E398" s="10">
        <f t="shared" si="42"/>
        <v>1.181832529843895</v>
      </c>
      <c r="F398" s="11">
        <f t="shared" si="45"/>
        <v>32.461937880222678</v>
      </c>
      <c r="H398" s="10">
        <f t="shared" si="43"/>
        <v>-1.0871212121212128</v>
      </c>
      <c r="I398" s="14">
        <f t="shared" si="44"/>
        <v>-5.6975378787878785</v>
      </c>
      <c r="J398" s="11">
        <f t="shared" si="46"/>
        <v>6.1939142848944027</v>
      </c>
      <c r="L398" s="10">
        <f t="shared" si="47"/>
        <v>-4.8126793215668364</v>
      </c>
      <c r="M398" s="11">
        <f t="shared" si="48"/>
        <v>23.161882252237024</v>
      </c>
    </row>
    <row r="399" spans="1:13" x14ac:dyDescent="0.2">
      <c r="A399" s="28">
        <v>395</v>
      </c>
      <c r="B399" s="3">
        <v>12</v>
      </c>
      <c r="C399" s="4">
        <v>9</v>
      </c>
      <c r="E399" s="10">
        <f t="shared" si="42"/>
        <v>1.181832529843895</v>
      </c>
      <c r="F399" s="11">
        <f t="shared" si="45"/>
        <v>2.2598499196509986E-3</v>
      </c>
      <c r="H399" s="10">
        <f t="shared" si="43"/>
        <v>-1.0871212121212128</v>
      </c>
      <c r="I399" s="14">
        <f t="shared" si="44"/>
        <v>-4.7537878787878185E-2</v>
      </c>
      <c r="J399" s="11">
        <f t="shared" si="46"/>
        <v>5.1679436409549424E-2</v>
      </c>
      <c r="L399" s="10">
        <f t="shared" si="47"/>
        <v>0.83732067843316393</v>
      </c>
      <c r="M399" s="11">
        <f t="shared" si="48"/>
        <v>0.70110591853177395</v>
      </c>
    </row>
    <row r="400" spans="1:13" x14ac:dyDescent="0.2">
      <c r="A400" s="28">
        <v>396</v>
      </c>
      <c r="B400" s="3">
        <v>14</v>
      </c>
      <c r="C400" s="4">
        <v>3.98</v>
      </c>
      <c r="E400" s="10">
        <f t="shared" si="42"/>
        <v>0.83334768135904369</v>
      </c>
      <c r="F400" s="11">
        <f t="shared" si="45"/>
        <v>25.679940152949943</v>
      </c>
      <c r="H400" s="10">
        <f t="shared" si="43"/>
        <v>0.91287878787878718</v>
      </c>
      <c r="I400" s="14">
        <f t="shared" si="44"/>
        <v>-5.0675378787878778</v>
      </c>
      <c r="J400" s="11">
        <f t="shared" si="46"/>
        <v>-4.626047836317718</v>
      </c>
      <c r="L400" s="10">
        <f t="shared" si="47"/>
        <v>-5.8105724163846393</v>
      </c>
      <c r="M400" s="11">
        <f t="shared" si="48"/>
        <v>33.762751806050026</v>
      </c>
    </row>
    <row r="401" spans="1:13" x14ac:dyDescent="0.2">
      <c r="A401" s="28">
        <v>397</v>
      </c>
      <c r="B401" s="3">
        <v>12</v>
      </c>
      <c r="C401" s="4">
        <v>5</v>
      </c>
      <c r="E401" s="10">
        <f t="shared" si="42"/>
        <v>1.181832529843895</v>
      </c>
      <c r="F401" s="11">
        <f t="shared" si="45"/>
        <v>16.382562880222675</v>
      </c>
      <c r="H401" s="10">
        <f t="shared" si="43"/>
        <v>-1.0871212121212128</v>
      </c>
      <c r="I401" s="14">
        <f t="shared" si="44"/>
        <v>-4.0475378787878782</v>
      </c>
      <c r="J401" s="11">
        <f t="shared" si="46"/>
        <v>4.4001642848944007</v>
      </c>
      <c r="L401" s="10">
        <f t="shared" si="47"/>
        <v>-3.1626793215668361</v>
      </c>
      <c r="M401" s="11">
        <f t="shared" si="48"/>
        <v>10.002540491066462</v>
      </c>
    </row>
    <row r="402" spans="1:13" x14ac:dyDescent="0.2">
      <c r="A402" s="28">
        <v>398</v>
      </c>
      <c r="B402" s="3">
        <v>16</v>
      </c>
      <c r="C402" s="4">
        <v>12.67</v>
      </c>
      <c r="E402" s="10">
        <f t="shared" si="42"/>
        <v>8.4848628328741924</v>
      </c>
      <c r="F402" s="11">
        <f t="shared" si="45"/>
        <v>13.122231819616625</v>
      </c>
      <c r="H402" s="10">
        <f t="shared" si="43"/>
        <v>2.9128787878787872</v>
      </c>
      <c r="I402" s="14">
        <f t="shared" si="44"/>
        <v>3.6224621212121217</v>
      </c>
      <c r="J402" s="11">
        <f t="shared" si="46"/>
        <v>10.551793072773185</v>
      </c>
      <c r="L402" s="10">
        <f t="shared" si="47"/>
        <v>1.2515344887975566</v>
      </c>
      <c r="M402" s="11">
        <f t="shared" si="48"/>
        <v>1.5663385766497613</v>
      </c>
    </row>
    <row r="403" spans="1:13" x14ac:dyDescent="0.2">
      <c r="A403" s="28">
        <v>399</v>
      </c>
      <c r="B403" s="3">
        <v>15</v>
      </c>
      <c r="C403" s="4">
        <v>17.25</v>
      </c>
      <c r="E403" s="10">
        <f t="shared" si="42"/>
        <v>3.659105257116618</v>
      </c>
      <c r="F403" s="11">
        <f t="shared" si="45"/>
        <v>67.280384849919656</v>
      </c>
      <c r="H403" s="10">
        <f t="shared" si="43"/>
        <v>1.9128787878787872</v>
      </c>
      <c r="I403" s="14">
        <f t="shared" si="44"/>
        <v>8.2024621212121218</v>
      </c>
      <c r="J403" s="11">
        <f t="shared" si="46"/>
        <v>15.690315800045909</v>
      </c>
      <c r="L403" s="10">
        <f t="shared" si="47"/>
        <v>6.6454810362064585</v>
      </c>
      <c r="M403" s="11">
        <f t="shared" si="48"/>
        <v>44.162418202579666</v>
      </c>
    </row>
    <row r="404" spans="1:13" x14ac:dyDescent="0.2">
      <c r="A404" s="28">
        <v>400</v>
      </c>
      <c r="B404" s="3">
        <v>12</v>
      </c>
      <c r="C404" s="4">
        <v>9.5</v>
      </c>
      <c r="E404" s="10">
        <f t="shared" si="42"/>
        <v>1.181832529843895</v>
      </c>
      <c r="F404" s="11">
        <f t="shared" si="45"/>
        <v>0.20472197113177282</v>
      </c>
      <c r="H404" s="10">
        <f t="shared" si="43"/>
        <v>-1.0871212121212128</v>
      </c>
      <c r="I404" s="14">
        <f t="shared" si="44"/>
        <v>0.45246212121212182</v>
      </c>
      <c r="J404" s="11">
        <f t="shared" si="46"/>
        <v>-0.49188116965105699</v>
      </c>
      <c r="L404" s="10">
        <f t="shared" si="47"/>
        <v>1.3373206784331639</v>
      </c>
      <c r="M404" s="11">
        <f t="shared" si="48"/>
        <v>1.7884265969649378</v>
      </c>
    </row>
    <row r="405" spans="1:13" x14ac:dyDescent="0.2">
      <c r="A405" s="28">
        <v>401</v>
      </c>
      <c r="B405" s="3">
        <v>11</v>
      </c>
      <c r="C405" s="4">
        <v>14</v>
      </c>
      <c r="E405" s="10">
        <f t="shared" si="42"/>
        <v>4.3560749540863206</v>
      </c>
      <c r="F405" s="11">
        <f t="shared" si="45"/>
        <v>24.526881062040868</v>
      </c>
      <c r="H405" s="10">
        <f t="shared" si="43"/>
        <v>-2.0871212121212128</v>
      </c>
      <c r="I405" s="14">
        <f t="shared" si="44"/>
        <v>4.9524621212121218</v>
      </c>
      <c r="J405" s="11">
        <f t="shared" si="46"/>
        <v>-10.336388745408636</v>
      </c>
      <c r="L405" s="10">
        <f t="shared" si="47"/>
        <v>6.6512672258420658</v>
      </c>
      <c r="M405" s="11">
        <f t="shared" si="48"/>
        <v>44.239355709560812</v>
      </c>
    </row>
    <row r="406" spans="1:13" x14ac:dyDescent="0.2">
      <c r="A406" s="28">
        <v>402</v>
      </c>
      <c r="B406" s="3">
        <v>12</v>
      </c>
      <c r="C406" s="4">
        <v>8.5</v>
      </c>
      <c r="E406" s="10">
        <f t="shared" si="42"/>
        <v>1.181832529843895</v>
      </c>
      <c r="F406" s="11">
        <f t="shared" si="45"/>
        <v>0.29979772870752919</v>
      </c>
      <c r="H406" s="10">
        <f t="shared" si="43"/>
        <v>-1.0871212121212128</v>
      </c>
      <c r="I406" s="14">
        <f t="shared" si="44"/>
        <v>-0.54753787878787818</v>
      </c>
      <c r="J406" s="11">
        <f t="shared" si="46"/>
        <v>0.59524004247015583</v>
      </c>
      <c r="L406" s="10">
        <f t="shared" si="47"/>
        <v>0.33732067843316393</v>
      </c>
      <c r="M406" s="11">
        <f t="shared" si="48"/>
        <v>0.11378524009860999</v>
      </c>
    </row>
    <row r="407" spans="1:13" x14ac:dyDescent="0.2">
      <c r="A407" s="28">
        <v>403</v>
      </c>
      <c r="B407" s="3">
        <v>12</v>
      </c>
      <c r="C407" s="4">
        <v>4.25</v>
      </c>
      <c r="E407" s="10">
        <f t="shared" si="42"/>
        <v>1.181832529843895</v>
      </c>
      <c r="F407" s="11">
        <f t="shared" si="45"/>
        <v>23.016369698404493</v>
      </c>
      <c r="H407" s="10">
        <f t="shared" si="43"/>
        <v>-1.0871212121212128</v>
      </c>
      <c r="I407" s="14">
        <f t="shared" si="44"/>
        <v>-4.7975378787878782</v>
      </c>
      <c r="J407" s="11">
        <f t="shared" si="46"/>
        <v>5.2155051939853108</v>
      </c>
      <c r="L407" s="10">
        <f t="shared" si="47"/>
        <v>-3.9126793215668361</v>
      </c>
      <c r="M407" s="11">
        <f t="shared" si="48"/>
        <v>15.309059473416717</v>
      </c>
    </row>
    <row r="408" spans="1:13" x14ac:dyDescent="0.2">
      <c r="A408" s="28">
        <v>404</v>
      </c>
      <c r="B408" s="3">
        <v>16</v>
      </c>
      <c r="C408" s="4">
        <v>5.8</v>
      </c>
      <c r="E408" s="10">
        <f t="shared" si="42"/>
        <v>8.4848628328741924</v>
      </c>
      <c r="F408" s="11">
        <f t="shared" si="45"/>
        <v>10.546502274162073</v>
      </c>
      <c r="H408" s="10">
        <f t="shared" si="43"/>
        <v>2.9128787878787872</v>
      </c>
      <c r="I408" s="14">
        <f t="shared" si="44"/>
        <v>-3.2475378787878784</v>
      </c>
      <c r="J408" s="11">
        <f t="shared" si="46"/>
        <v>-9.4596841999540828</v>
      </c>
      <c r="L408" s="10">
        <f t="shared" si="47"/>
        <v>-5.6184655112024435</v>
      </c>
      <c r="M408" s="11">
        <f t="shared" si="48"/>
        <v>31.567154700571336</v>
      </c>
    </row>
    <row r="409" spans="1:13" x14ac:dyDescent="0.2">
      <c r="A409" s="28">
        <v>405</v>
      </c>
      <c r="B409" s="3">
        <v>13</v>
      </c>
      <c r="C409" s="4">
        <v>11.25</v>
      </c>
      <c r="E409" s="10">
        <f t="shared" si="42"/>
        <v>7.5901056014693602E-3</v>
      </c>
      <c r="F409" s="11">
        <f t="shared" si="45"/>
        <v>4.8508393953741988</v>
      </c>
      <c r="H409" s="10">
        <f t="shared" si="43"/>
        <v>-8.7121212121212821E-2</v>
      </c>
      <c r="I409" s="14">
        <f t="shared" si="44"/>
        <v>2.2024621212121218</v>
      </c>
      <c r="J409" s="11">
        <f t="shared" si="46"/>
        <v>-0.19188116965105761</v>
      </c>
      <c r="L409" s="10">
        <f t="shared" si="47"/>
        <v>2.2733741310242621</v>
      </c>
      <c r="M409" s="11">
        <f t="shared" si="48"/>
        <v>5.1682299396103186</v>
      </c>
    </row>
    <row r="410" spans="1:13" x14ac:dyDescent="0.2">
      <c r="A410" s="28">
        <v>406</v>
      </c>
      <c r="B410" s="3">
        <v>18</v>
      </c>
      <c r="C410" s="4">
        <v>12</v>
      </c>
      <c r="E410" s="10">
        <f t="shared" si="42"/>
        <v>24.136377984389341</v>
      </c>
      <c r="F410" s="11">
        <f t="shared" si="45"/>
        <v>8.7170325771923824</v>
      </c>
      <c r="H410" s="10">
        <f t="shared" si="43"/>
        <v>4.9128787878787872</v>
      </c>
      <c r="I410" s="14">
        <f t="shared" si="44"/>
        <v>2.9524621212121218</v>
      </c>
      <c r="J410" s="11">
        <f t="shared" si="46"/>
        <v>14.505088527318643</v>
      </c>
      <c r="L410" s="10">
        <f t="shared" si="47"/>
        <v>-1.046358606020247</v>
      </c>
      <c r="M410" s="11">
        <f t="shared" si="48"/>
        <v>1.0948663323926344</v>
      </c>
    </row>
    <row r="411" spans="1:13" x14ac:dyDescent="0.2">
      <c r="A411" s="28">
        <v>407</v>
      </c>
      <c r="B411" s="3">
        <v>12</v>
      </c>
      <c r="C411" s="4">
        <v>11.25</v>
      </c>
      <c r="E411" s="10">
        <f t="shared" si="42"/>
        <v>1.181832529843895</v>
      </c>
      <c r="F411" s="11">
        <f t="shared" si="45"/>
        <v>4.8508393953741988</v>
      </c>
      <c r="H411" s="10">
        <f t="shared" si="43"/>
        <v>-1.0871212121212128</v>
      </c>
      <c r="I411" s="14">
        <f t="shared" si="44"/>
        <v>2.2024621212121218</v>
      </c>
      <c r="J411" s="11">
        <f t="shared" si="46"/>
        <v>-2.3943432908631794</v>
      </c>
      <c r="L411" s="10">
        <f t="shared" si="47"/>
        <v>3.0873206784331639</v>
      </c>
      <c r="M411" s="11">
        <f t="shared" si="48"/>
        <v>9.531548971481012</v>
      </c>
    </row>
    <row r="412" spans="1:13" x14ac:dyDescent="0.2">
      <c r="A412" s="28">
        <v>408</v>
      </c>
      <c r="B412" s="3">
        <v>16</v>
      </c>
      <c r="C412" s="4">
        <v>7.5</v>
      </c>
      <c r="E412" s="10">
        <f t="shared" si="42"/>
        <v>8.4848628328741924</v>
      </c>
      <c r="F412" s="11">
        <f t="shared" si="45"/>
        <v>2.3948734862832857</v>
      </c>
      <c r="H412" s="10">
        <f t="shared" si="43"/>
        <v>2.9128787878787872</v>
      </c>
      <c r="I412" s="14">
        <f t="shared" si="44"/>
        <v>-1.5475378787878782</v>
      </c>
      <c r="J412" s="11">
        <f t="shared" si="46"/>
        <v>-4.5077902605601441</v>
      </c>
      <c r="L412" s="10">
        <f t="shared" si="47"/>
        <v>-3.9184655112024434</v>
      </c>
      <c r="M412" s="11">
        <f t="shared" si="48"/>
        <v>15.354371962483025</v>
      </c>
    </row>
    <row r="413" spans="1:13" x14ac:dyDescent="0.2">
      <c r="A413" s="28">
        <v>409</v>
      </c>
      <c r="B413" s="3">
        <v>14</v>
      </c>
      <c r="C413" s="4">
        <v>8.1999999999999993</v>
      </c>
      <c r="E413" s="10">
        <f t="shared" si="42"/>
        <v>0.83334768135904369</v>
      </c>
      <c r="F413" s="11">
        <f t="shared" si="45"/>
        <v>0.71832045598025729</v>
      </c>
      <c r="H413" s="10">
        <f t="shared" si="43"/>
        <v>0.91287878787878718</v>
      </c>
      <c r="I413" s="14">
        <f t="shared" si="44"/>
        <v>-0.8475378787878789</v>
      </c>
      <c r="J413" s="11">
        <f t="shared" si="46"/>
        <v>-0.7736993514692373</v>
      </c>
      <c r="L413" s="10">
        <f t="shared" si="47"/>
        <v>-1.5905724163846404</v>
      </c>
      <c r="M413" s="11">
        <f t="shared" si="48"/>
        <v>2.5299206117636741</v>
      </c>
    </row>
    <row r="414" spans="1:13" x14ac:dyDescent="0.2">
      <c r="A414" s="28">
        <v>410</v>
      </c>
      <c r="B414" s="3">
        <v>12</v>
      </c>
      <c r="C414" s="4">
        <v>4.8499999999999996</v>
      </c>
      <c r="E414" s="10">
        <f t="shared" si="42"/>
        <v>1.181832529843895</v>
      </c>
      <c r="F414" s="11">
        <f t="shared" si="45"/>
        <v>17.619324243859044</v>
      </c>
      <c r="H414" s="10">
        <f t="shared" si="43"/>
        <v>-1.0871212121212128</v>
      </c>
      <c r="I414" s="14">
        <f t="shared" si="44"/>
        <v>-4.1975378787878785</v>
      </c>
      <c r="J414" s="11">
        <f t="shared" si="46"/>
        <v>4.5632324667125834</v>
      </c>
      <c r="L414" s="10">
        <f t="shared" si="47"/>
        <v>-3.3126793215668364</v>
      </c>
      <c r="M414" s="11">
        <f t="shared" si="48"/>
        <v>10.973844287536515</v>
      </c>
    </row>
    <row r="415" spans="1:13" x14ac:dyDescent="0.2">
      <c r="A415" s="28">
        <v>411</v>
      </c>
      <c r="B415" s="3">
        <v>12</v>
      </c>
      <c r="C415" s="4">
        <v>4.75</v>
      </c>
      <c r="E415" s="10">
        <f t="shared" si="42"/>
        <v>1.181832529843895</v>
      </c>
      <c r="F415" s="11">
        <f t="shared" si="45"/>
        <v>18.468831819616614</v>
      </c>
      <c r="H415" s="10">
        <f t="shared" si="43"/>
        <v>-1.0871212121212128</v>
      </c>
      <c r="I415" s="14">
        <f t="shared" si="44"/>
        <v>-4.2975378787878782</v>
      </c>
      <c r="J415" s="11">
        <f t="shared" si="46"/>
        <v>4.6719445879247044</v>
      </c>
      <c r="L415" s="10">
        <f t="shared" si="47"/>
        <v>-3.4126793215668361</v>
      </c>
      <c r="M415" s="11">
        <f t="shared" si="48"/>
        <v>11.646380151849881</v>
      </c>
    </row>
    <row r="416" spans="1:13" x14ac:dyDescent="0.2">
      <c r="A416" s="28">
        <v>412</v>
      </c>
      <c r="B416" s="3">
        <v>16</v>
      </c>
      <c r="C416" s="4">
        <v>5.5</v>
      </c>
      <c r="E416" s="10">
        <f t="shared" si="42"/>
        <v>8.4848628328741924</v>
      </c>
      <c r="F416" s="11">
        <f t="shared" si="45"/>
        <v>12.585025001434799</v>
      </c>
      <c r="H416" s="10">
        <f t="shared" si="43"/>
        <v>2.9128787878787872</v>
      </c>
      <c r="I416" s="14">
        <f t="shared" si="44"/>
        <v>-3.5475378787878782</v>
      </c>
      <c r="J416" s="11">
        <f t="shared" si="46"/>
        <v>-10.333547836317718</v>
      </c>
      <c r="L416" s="10">
        <f t="shared" si="47"/>
        <v>-5.9184655112024434</v>
      </c>
      <c r="M416" s="11">
        <f t="shared" si="48"/>
        <v>35.028234007292802</v>
      </c>
    </row>
    <row r="417" spans="1:13" x14ac:dyDescent="0.2">
      <c r="A417" s="28">
        <v>413</v>
      </c>
      <c r="B417" s="3">
        <v>11</v>
      </c>
      <c r="C417" s="4">
        <v>9.5</v>
      </c>
      <c r="E417" s="10">
        <f t="shared" si="42"/>
        <v>4.3560749540863206</v>
      </c>
      <c r="F417" s="11">
        <f t="shared" si="45"/>
        <v>0.20472197113177282</v>
      </c>
      <c r="H417" s="10">
        <f t="shared" si="43"/>
        <v>-2.0871212121212128</v>
      </c>
      <c r="I417" s="14">
        <f t="shared" si="44"/>
        <v>0.45246212121212182</v>
      </c>
      <c r="J417" s="11">
        <f t="shared" si="46"/>
        <v>-0.94434329086317881</v>
      </c>
      <c r="L417" s="10">
        <f t="shared" si="47"/>
        <v>2.1512672258420658</v>
      </c>
      <c r="M417" s="11">
        <f t="shared" si="48"/>
        <v>4.6279506769822172</v>
      </c>
    </row>
    <row r="418" spans="1:13" x14ac:dyDescent="0.2">
      <c r="A418" s="28">
        <v>414</v>
      </c>
      <c r="B418" s="3">
        <v>12</v>
      </c>
      <c r="C418" s="4">
        <v>9.6</v>
      </c>
      <c r="E418" s="10">
        <f t="shared" si="42"/>
        <v>1.181832529843895</v>
      </c>
      <c r="F418" s="11">
        <f t="shared" si="45"/>
        <v>0.30521439537419681</v>
      </c>
      <c r="H418" s="10">
        <f t="shared" si="43"/>
        <v>-1.0871212121212128</v>
      </c>
      <c r="I418" s="14">
        <f t="shared" si="44"/>
        <v>0.55246212121212146</v>
      </c>
      <c r="J418" s="11">
        <f t="shared" si="46"/>
        <v>-0.60059329086317792</v>
      </c>
      <c r="L418" s="10">
        <f t="shared" si="47"/>
        <v>1.4373206784331636</v>
      </c>
      <c r="M418" s="11">
        <f t="shared" si="48"/>
        <v>2.0658907326515696</v>
      </c>
    </row>
    <row r="419" spans="1:13" x14ac:dyDescent="0.2">
      <c r="A419" s="28">
        <v>415</v>
      </c>
      <c r="B419" s="3">
        <v>13</v>
      </c>
      <c r="C419" s="4">
        <v>4.55</v>
      </c>
      <c r="E419" s="10">
        <f t="shared" si="42"/>
        <v>7.5901056014693602E-3</v>
      </c>
      <c r="F419" s="11">
        <f t="shared" si="45"/>
        <v>20.227846971131768</v>
      </c>
      <c r="H419" s="10">
        <f t="shared" si="43"/>
        <v>-8.7121212121212821E-2</v>
      </c>
      <c r="I419" s="14">
        <f t="shared" si="44"/>
        <v>-4.4975378787878784</v>
      </c>
      <c r="J419" s="11">
        <f t="shared" si="46"/>
        <v>0.39183095156106829</v>
      </c>
      <c r="L419" s="10">
        <f t="shared" si="47"/>
        <v>-4.4266258689757381</v>
      </c>
      <c r="M419" s="11">
        <f t="shared" si="48"/>
        <v>19.595016583885208</v>
      </c>
    </row>
    <row r="420" spans="1:13" x14ac:dyDescent="0.2">
      <c r="A420" s="28">
        <v>416</v>
      </c>
      <c r="B420" s="3">
        <v>16</v>
      </c>
      <c r="C420" s="4">
        <v>15.73</v>
      </c>
      <c r="E420" s="10">
        <f t="shared" si="42"/>
        <v>8.4848628328741924</v>
      </c>
      <c r="F420" s="11">
        <f t="shared" si="45"/>
        <v>44.655300001434817</v>
      </c>
      <c r="H420" s="10">
        <f t="shared" si="43"/>
        <v>2.9128787878787872</v>
      </c>
      <c r="I420" s="14">
        <f t="shared" si="44"/>
        <v>6.6824621212121222</v>
      </c>
      <c r="J420" s="11">
        <f t="shared" si="46"/>
        <v>19.465202163682275</v>
      </c>
      <c r="L420" s="10">
        <f t="shared" si="47"/>
        <v>4.3115344887975571</v>
      </c>
      <c r="M420" s="11">
        <f t="shared" si="48"/>
        <v>18.589329648090811</v>
      </c>
    </row>
    <row r="421" spans="1:13" x14ac:dyDescent="0.2">
      <c r="A421" s="28">
        <v>417</v>
      </c>
      <c r="B421" s="3">
        <v>15</v>
      </c>
      <c r="C421" s="4">
        <v>9.86</v>
      </c>
      <c r="E421" s="10">
        <f t="shared" si="42"/>
        <v>3.659105257116618</v>
      </c>
      <c r="F421" s="11">
        <f t="shared" si="45"/>
        <v>0.66009469840449964</v>
      </c>
      <c r="H421" s="10">
        <f t="shared" si="43"/>
        <v>1.9128787878787872</v>
      </c>
      <c r="I421" s="14">
        <f t="shared" si="44"/>
        <v>0.81246212121212125</v>
      </c>
      <c r="J421" s="11">
        <f t="shared" si="46"/>
        <v>1.5541415576216708</v>
      </c>
      <c r="L421" s="10">
        <f t="shared" si="47"/>
        <v>-0.7445189637935421</v>
      </c>
      <c r="M421" s="11">
        <f t="shared" si="48"/>
        <v>0.5543084874482096</v>
      </c>
    </row>
    <row r="422" spans="1:13" x14ac:dyDescent="0.2">
      <c r="A422" s="28">
        <v>418</v>
      </c>
      <c r="B422" s="3">
        <v>14</v>
      </c>
      <c r="C422" s="4">
        <v>10</v>
      </c>
      <c r="E422" s="10">
        <f t="shared" si="42"/>
        <v>0.83334768135904369</v>
      </c>
      <c r="F422" s="11">
        <f t="shared" si="45"/>
        <v>0.90718409234389463</v>
      </c>
      <c r="H422" s="10">
        <f t="shared" si="43"/>
        <v>0.91287878787878718</v>
      </c>
      <c r="I422" s="14">
        <f t="shared" si="44"/>
        <v>0.95246212121212182</v>
      </c>
      <c r="J422" s="11">
        <f t="shared" si="46"/>
        <v>0.86948246671258023</v>
      </c>
      <c r="L422" s="10">
        <f t="shared" si="47"/>
        <v>0.20942758361536029</v>
      </c>
      <c r="M422" s="11">
        <f t="shared" si="48"/>
        <v>4.3859912778968724E-2</v>
      </c>
    </row>
    <row r="423" spans="1:13" x14ac:dyDescent="0.2">
      <c r="A423" s="28">
        <v>419</v>
      </c>
      <c r="B423" s="3">
        <v>13</v>
      </c>
      <c r="C423" s="4">
        <v>5.8</v>
      </c>
      <c r="E423" s="10">
        <f t="shared" si="42"/>
        <v>7.5901056014693602E-3</v>
      </c>
      <c r="F423" s="11">
        <f t="shared" si="45"/>
        <v>10.546502274162073</v>
      </c>
      <c r="H423" s="10">
        <f t="shared" si="43"/>
        <v>-8.7121212121212821E-2</v>
      </c>
      <c r="I423" s="14">
        <f t="shared" si="44"/>
        <v>-3.2475378787878784</v>
      </c>
      <c r="J423" s="11">
        <f t="shared" si="46"/>
        <v>0.28292943640955226</v>
      </c>
      <c r="L423" s="10">
        <f t="shared" si="47"/>
        <v>-3.1766258689757381</v>
      </c>
      <c r="M423" s="11">
        <f t="shared" si="48"/>
        <v>10.090951911445863</v>
      </c>
    </row>
    <row r="424" spans="1:13" x14ac:dyDescent="0.2">
      <c r="A424" s="28">
        <v>420</v>
      </c>
      <c r="B424" s="3">
        <v>14</v>
      </c>
      <c r="C424" s="4">
        <v>7.53</v>
      </c>
      <c r="E424" s="10">
        <f t="shared" si="42"/>
        <v>0.83334768135904369</v>
      </c>
      <c r="F424" s="11">
        <f t="shared" si="45"/>
        <v>2.302921213556012</v>
      </c>
      <c r="H424" s="10">
        <f t="shared" si="43"/>
        <v>0.91287878787878718</v>
      </c>
      <c r="I424" s="14">
        <f t="shared" si="44"/>
        <v>-1.5175378787878779</v>
      </c>
      <c r="J424" s="11">
        <f t="shared" si="46"/>
        <v>-1.3853281393480239</v>
      </c>
      <c r="L424" s="10">
        <f t="shared" si="47"/>
        <v>-2.2605724163846395</v>
      </c>
      <c r="M424" s="11">
        <f t="shared" si="48"/>
        <v>5.1101876497190881</v>
      </c>
    </row>
    <row r="425" spans="1:13" x14ac:dyDescent="0.2">
      <c r="A425" s="28">
        <v>421</v>
      </c>
      <c r="B425" s="3">
        <v>11</v>
      </c>
      <c r="C425" s="4">
        <v>9.75</v>
      </c>
      <c r="E425" s="10">
        <f t="shared" si="42"/>
        <v>4.3560749540863206</v>
      </c>
      <c r="F425" s="11">
        <f t="shared" si="45"/>
        <v>0.49345303173783372</v>
      </c>
      <c r="H425" s="10">
        <f t="shared" si="43"/>
        <v>-2.0871212121212128</v>
      </c>
      <c r="I425" s="14">
        <f t="shared" si="44"/>
        <v>0.70246212121212182</v>
      </c>
      <c r="J425" s="11">
        <f t="shared" si="46"/>
        <v>-1.466123593893482</v>
      </c>
      <c r="L425" s="10">
        <f t="shared" si="47"/>
        <v>2.4012672258420658</v>
      </c>
      <c r="M425" s="11">
        <f t="shared" si="48"/>
        <v>5.7660842899032501</v>
      </c>
    </row>
    <row r="426" spans="1:13" x14ac:dyDescent="0.2">
      <c r="A426" s="28">
        <v>422</v>
      </c>
      <c r="B426" s="3">
        <v>11</v>
      </c>
      <c r="C426" s="4">
        <v>13</v>
      </c>
      <c r="E426" s="10">
        <f t="shared" si="42"/>
        <v>4.3560749540863206</v>
      </c>
      <c r="F426" s="11">
        <f t="shared" si="45"/>
        <v>15.621956819616626</v>
      </c>
      <c r="H426" s="10">
        <f t="shared" si="43"/>
        <v>-2.0871212121212128</v>
      </c>
      <c r="I426" s="14">
        <f t="shared" si="44"/>
        <v>3.9524621212121218</v>
      </c>
      <c r="J426" s="11">
        <f t="shared" si="46"/>
        <v>-8.2492675332874228</v>
      </c>
      <c r="L426" s="10">
        <f t="shared" si="47"/>
        <v>5.6512672258420658</v>
      </c>
      <c r="M426" s="11">
        <f t="shared" si="48"/>
        <v>31.936821257876677</v>
      </c>
    </row>
    <row r="427" spans="1:13" x14ac:dyDescent="0.2">
      <c r="A427" s="28">
        <v>423</v>
      </c>
      <c r="B427" s="3">
        <v>15</v>
      </c>
      <c r="C427" s="4">
        <v>10.28</v>
      </c>
      <c r="E427" s="10">
        <f t="shared" si="42"/>
        <v>3.659105257116618</v>
      </c>
      <c r="F427" s="11">
        <f t="shared" si="45"/>
        <v>1.5189628802226813</v>
      </c>
      <c r="H427" s="10">
        <f t="shared" si="43"/>
        <v>1.9128787878787872</v>
      </c>
      <c r="I427" s="14">
        <f t="shared" si="44"/>
        <v>1.2324621212121212</v>
      </c>
      <c r="J427" s="11">
        <f t="shared" si="46"/>
        <v>2.3575506485307614</v>
      </c>
      <c r="L427" s="10">
        <f t="shared" si="47"/>
        <v>-0.32451896379354217</v>
      </c>
      <c r="M427" s="11">
        <f t="shared" si="48"/>
        <v>0.10531255786163433</v>
      </c>
    </row>
    <row r="428" spans="1:13" x14ac:dyDescent="0.2">
      <c r="A428" s="28">
        <v>424</v>
      </c>
      <c r="B428" s="3">
        <v>12</v>
      </c>
      <c r="C428" s="4">
        <v>13.45</v>
      </c>
      <c r="E428" s="10">
        <f t="shared" si="42"/>
        <v>1.181832529843895</v>
      </c>
      <c r="F428" s="11">
        <f t="shared" si="45"/>
        <v>19.381672728707528</v>
      </c>
      <c r="H428" s="10">
        <f t="shared" si="43"/>
        <v>-1.0871212121212128</v>
      </c>
      <c r="I428" s="14">
        <f t="shared" si="44"/>
        <v>4.4024621212121211</v>
      </c>
      <c r="J428" s="11">
        <f t="shared" si="46"/>
        <v>-4.7860099575298465</v>
      </c>
      <c r="L428" s="10">
        <f t="shared" si="47"/>
        <v>5.2873206784331632</v>
      </c>
      <c r="M428" s="11">
        <f t="shared" si="48"/>
        <v>27.955759956586924</v>
      </c>
    </row>
    <row r="429" spans="1:13" x14ac:dyDescent="0.2">
      <c r="A429" s="28">
        <v>425</v>
      </c>
      <c r="B429" s="3">
        <v>12</v>
      </c>
      <c r="C429" s="4">
        <v>12.57</v>
      </c>
      <c r="E429" s="10">
        <f t="shared" si="42"/>
        <v>1.181832529843895</v>
      </c>
      <c r="F429" s="11">
        <f t="shared" si="45"/>
        <v>12.407739395374202</v>
      </c>
      <c r="H429" s="10">
        <f t="shared" si="43"/>
        <v>-1.0871212121212128</v>
      </c>
      <c r="I429" s="14">
        <f t="shared" si="44"/>
        <v>3.5224621212121221</v>
      </c>
      <c r="J429" s="11">
        <f t="shared" si="46"/>
        <v>-3.8293432908631808</v>
      </c>
      <c r="L429" s="10">
        <f t="shared" si="47"/>
        <v>4.4073206784331642</v>
      </c>
      <c r="M429" s="11">
        <f t="shared" si="48"/>
        <v>19.424475562544568</v>
      </c>
    </row>
    <row r="430" spans="1:13" x14ac:dyDescent="0.2">
      <c r="A430" s="28">
        <v>426</v>
      </c>
      <c r="B430" s="3">
        <v>14</v>
      </c>
      <c r="C430" s="4">
        <v>8.6300000000000008</v>
      </c>
      <c r="E430" s="10">
        <f t="shared" si="42"/>
        <v>0.83334768135904369</v>
      </c>
      <c r="F430" s="11">
        <f t="shared" si="45"/>
        <v>0.17433788022268021</v>
      </c>
      <c r="H430" s="10">
        <f t="shared" si="43"/>
        <v>0.91287878787878718</v>
      </c>
      <c r="I430" s="14">
        <f t="shared" si="44"/>
        <v>-0.4175378787878774</v>
      </c>
      <c r="J430" s="11">
        <f t="shared" si="46"/>
        <v>-0.38116147268135747</v>
      </c>
      <c r="L430" s="10">
        <f t="shared" si="47"/>
        <v>-1.1605724163846389</v>
      </c>
      <c r="M430" s="11">
        <f t="shared" si="48"/>
        <v>1.3469283336728797</v>
      </c>
    </row>
    <row r="431" spans="1:13" x14ac:dyDescent="0.2">
      <c r="A431" s="28">
        <v>427</v>
      </c>
      <c r="B431" s="3">
        <v>12</v>
      </c>
      <c r="C431" s="4">
        <v>13.26</v>
      </c>
      <c r="E431" s="10">
        <f t="shared" si="42"/>
        <v>1.181832529843895</v>
      </c>
      <c r="F431" s="11">
        <f t="shared" si="45"/>
        <v>17.744837122646928</v>
      </c>
      <c r="H431" s="10">
        <f t="shared" si="43"/>
        <v>-1.0871212121212128</v>
      </c>
      <c r="I431" s="14">
        <f t="shared" si="44"/>
        <v>4.2124621212121216</v>
      </c>
      <c r="J431" s="11">
        <f t="shared" si="46"/>
        <v>-4.5794569272268166</v>
      </c>
      <c r="L431" s="10">
        <f t="shared" si="47"/>
        <v>5.0973206784331637</v>
      </c>
      <c r="M431" s="11">
        <f t="shared" si="48"/>
        <v>25.98267809878233</v>
      </c>
    </row>
    <row r="432" spans="1:13" x14ac:dyDescent="0.2">
      <c r="A432" s="28">
        <v>428</v>
      </c>
      <c r="B432" s="3">
        <v>14</v>
      </c>
      <c r="C432" s="4">
        <v>6.85</v>
      </c>
      <c r="E432" s="10">
        <f t="shared" si="42"/>
        <v>0.83334768135904369</v>
      </c>
      <c r="F432" s="11">
        <f t="shared" si="45"/>
        <v>4.8291727287075288</v>
      </c>
      <c r="H432" s="10">
        <f t="shared" si="43"/>
        <v>0.91287878787878718</v>
      </c>
      <c r="I432" s="14">
        <f t="shared" si="44"/>
        <v>-2.1975378787878785</v>
      </c>
      <c r="J432" s="11">
        <f t="shared" si="46"/>
        <v>-2.0060857151055997</v>
      </c>
      <c r="L432" s="10">
        <f t="shared" si="47"/>
        <v>-2.9405724163846401</v>
      </c>
      <c r="M432" s="11">
        <f t="shared" si="48"/>
        <v>8.6469661360022005</v>
      </c>
    </row>
    <row r="433" spans="1:13" x14ac:dyDescent="0.2">
      <c r="A433" s="28">
        <v>429</v>
      </c>
      <c r="B433" s="3">
        <v>13</v>
      </c>
      <c r="C433" s="4">
        <v>12.47</v>
      </c>
      <c r="E433" s="10">
        <f t="shared" si="42"/>
        <v>7.5901056014693602E-3</v>
      </c>
      <c r="F433" s="11">
        <f t="shared" si="45"/>
        <v>11.713246971131781</v>
      </c>
      <c r="H433" s="10">
        <f t="shared" si="43"/>
        <v>-8.7121212121212821E-2</v>
      </c>
      <c r="I433" s="14">
        <f t="shared" si="44"/>
        <v>3.4224621212121225</v>
      </c>
      <c r="J433" s="11">
        <f t="shared" si="46"/>
        <v>-0.29816904843893732</v>
      </c>
      <c r="L433" s="10">
        <f t="shared" si="47"/>
        <v>3.4933741310242628</v>
      </c>
      <c r="M433" s="11">
        <f t="shared" si="48"/>
        <v>12.203662819309523</v>
      </c>
    </row>
    <row r="434" spans="1:13" x14ac:dyDescent="0.2">
      <c r="A434" s="28">
        <v>430</v>
      </c>
      <c r="B434" s="3">
        <v>14</v>
      </c>
      <c r="C434" s="4">
        <v>7.14</v>
      </c>
      <c r="E434" s="10">
        <f t="shared" si="42"/>
        <v>0.83334768135904369</v>
      </c>
      <c r="F434" s="11">
        <f t="shared" si="45"/>
        <v>3.6387007590105589</v>
      </c>
      <c r="H434" s="10">
        <f t="shared" si="43"/>
        <v>0.91287878787878718</v>
      </c>
      <c r="I434" s="14">
        <f t="shared" si="44"/>
        <v>-1.9075378787878785</v>
      </c>
      <c r="J434" s="11">
        <f t="shared" si="46"/>
        <v>-1.7413508666207513</v>
      </c>
      <c r="L434" s="10">
        <f t="shared" si="47"/>
        <v>-2.65057241638464</v>
      </c>
      <c r="M434" s="11">
        <f t="shared" si="48"/>
        <v>7.0255341344991091</v>
      </c>
    </row>
    <row r="435" spans="1:13" x14ac:dyDescent="0.2">
      <c r="A435" s="28">
        <v>431</v>
      </c>
      <c r="B435" s="3">
        <v>13</v>
      </c>
      <c r="C435" s="4">
        <v>12.5</v>
      </c>
      <c r="E435" s="10">
        <f t="shared" si="42"/>
        <v>7.5901056014693602E-3</v>
      </c>
      <c r="F435" s="11">
        <f t="shared" si="45"/>
        <v>11.919494698404504</v>
      </c>
      <c r="H435" s="10">
        <f t="shared" si="43"/>
        <v>-8.7121212121212821E-2</v>
      </c>
      <c r="I435" s="14">
        <f t="shared" si="44"/>
        <v>3.4524621212121218</v>
      </c>
      <c r="J435" s="11">
        <f t="shared" si="46"/>
        <v>-0.30078268480257364</v>
      </c>
      <c r="L435" s="10">
        <f t="shared" si="47"/>
        <v>3.5233741310242621</v>
      </c>
      <c r="M435" s="11">
        <f t="shared" si="48"/>
        <v>12.414165267170974</v>
      </c>
    </row>
    <row r="436" spans="1:13" x14ac:dyDescent="0.2">
      <c r="A436" s="28">
        <v>432</v>
      </c>
      <c r="B436" s="3">
        <v>10</v>
      </c>
      <c r="C436" s="4">
        <v>10</v>
      </c>
      <c r="E436" s="10">
        <f t="shared" si="42"/>
        <v>9.5303173783287463</v>
      </c>
      <c r="F436" s="11">
        <f t="shared" si="45"/>
        <v>0.90718409234389463</v>
      </c>
      <c r="H436" s="10">
        <f t="shared" si="43"/>
        <v>-3.0871212121212128</v>
      </c>
      <c r="I436" s="14">
        <f t="shared" si="44"/>
        <v>0.95246212121212182</v>
      </c>
      <c r="J436" s="11">
        <f t="shared" si="46"/>
        <v>-2.940366018135907</v>
      </c>
      <c r="L436" s="10">
        <f t="shared" si="47"/>
        <v>3.4652137732509676</v>
      </c>
      <c r="M436" s="11">
        <f t="shared" si="48"/>
        <v>12.007706494328207</v>
      </c>
    </row>
    <row r="437" spans="1:13" x14ac:dyDescent="0.2">
      <c r="A437" s="28">
        <v>433</v>
      </c>
      <c r="B437" s="3">
        <v>10</v>
      </c>
      <c r="C437" s="4">
        <v>10</v>
      </c>
      <c r="E437" s="10">
        <f t="shared" si="42"/>
        <v>9.5303173783287463</v>
      </c>
      <c r="F437" s="11">
        <f t="shared" si="45"/>
        <v>0.90718409234389463</v>
      </c>
      <c r="H437" s="10">
        <f t="shared" si="43"/>
        <v>-3.0871212121212128</v>
      </c>
      <c r="I437" s="14">
        <f t="shared" si="44"/>
        <v>0.95246212121212182</v>
      </c>
      <c r="J437" s="11">
        <f t="shared" si="46"/>
        <v>-2.940366018135907</v>
      </c>
      <c r="L437" s="10">
        <f t="shared" si="47"/>
        <v>3.4652137732509676</v>
      </c>
      <c r="M437" s="11">
        <f t="shared" si="48"/>
        <v>12.007706494328207</v>
      </c>
    </row>
    <row r="438" spans="1:13" x14ac:dyDescent="0.2">
      <c r="A438" s="28">
        <v>434</v>
      </c>
      <c r="B438" s="3">
        <v>12</v>
      </c>
      <c r="C438" s="4">
        <v>8.75</v>
      </c>
      <c r="E438" s="10">
        <f t="shared" si="42"/>
        <v>1.181832529843895</v>
      </c>
      <c r="F438" s="11">
        <f t="shared" si="45"/>
        <v>8.8528789313590095E-2</v>
      </c>
      <c r="H438" s="10">
        <f t="shared" si="43"/>
        <v>-1.0871212121212128</v>
      </c>
      <c r="I438" s="14">
        <f t="shared" si="44"/>
        <v>-0.29753787878787818</v>
      </c>
      <c r="J438" s="11">
        <f t="shared" si="46"/>
        <v>0.32345973943985262</v>
      </c>
      <c r="L438" s="10">
        <f t="shared" si="47"/>
        <v>0.58732067843316393</v>
      </c>
      <c r="M438" s="11">
        <f t="shared" si="48"/>
        <v>0.34494557931519193</v>
      </c>
    </row>
    <row r="439" spans="1:13" x14ac:dyDescent="0.2">
      <c r="A439" s="28">
        <v>435</v>
      </c>
      <c r="B439" s="3">
        <v>16</v>
      </c>
      <c r="C439" s="4">
        <v>9.3699999999999992</v>
      </c>
      <c r="E439" s="10">
        <f t="shared" si="42"/>
        <v>8.4848628328741924</v>
      </c>
      <c r="F439" s="11">
        <f t="shared" si="45"/>
        <v>0.10398181961662063</v>
      </c>
      <c r="H439" s="10">
        <f t="shared" si="43"/>
        <v>2.9128787878787872</v>
      </c>
      <c r="I439" s="14">
        <f t="shared" si="44"/>
        <v>0.32246212121212103</v>
      </c>
      <c r="J439" s="11">
        <f t="shared" si="46"/>
        <v>0.93929307277318563</v>
      </c>
      <c r="L439" s="10">
        <f t="shared" si="47"/>
        <v>-2.0484655112024441</v>
      </c>
      <c r="M439" s="11">
        <f t="shared" si="48"/>
        <v>4.1962109505858907</v>
      </c>
    </row>
    <row r="440" spans="1:13" x14ac:dyDescent="0.2">
      <c r="A440" s="28">
        <v>436</v>
      </c>
      <c r="B440" s="3">
        <v>13</v>
      </c>
      <c r="C440" s="4">
        <v>11.11</v>
      </c>
      <c r="E440" s="10">
        <f t="shared" si="42"/>
        <v>7.5901056014693602E-3</v>
      </c>
      <c r="F440" s="11">
        <f t="shared" si="45"/>
        <v>4.2537500014348026</v>
      </c>
      <c r="H440" s="10">
        <f t="shared" si="43"/>
        <v>-8.7121212121212821E-2</v>
      </c>
      <c r="I440" s="14">
        <f t="shared" si="44"/>
        <v>2.0624621212121212</v>
      </c>
      <c r="J440" s="11">
        <f t="shared" si="46"/>
        <v>-0.17968419995408777</v>
      </c>
      <c r="L440" s="10">
        <f t="shared" si="47"/>
        <v>2.1333741310242615</v>
      </c>
      <c r="M440" s="11">
        <f t="shared" si="48"/>
        <v>4.5512851829235235</v>
      </c>
    </row>
    <row r="441" spans="1:13" x14ac:dyDescent="0.2">
      <c r="A441" s="28">
        <v>437</v>
      </c>
      <c r="B441" s="3">
        <v>8</v>
      </c>
      <c r="C441" s="4">
        <v>5.0999999999999996</v>
      </c>
      <c r="E441" s="10">
        <f t="shared" si="42"/>
        <v>25.878802226813598</v>
      </c>
      <c r="F441" s="11">
        <f t="shared" si="45"/>
        <v>15.583055304465104</v>
      </c>
      <c r="H441" s="10">
        <f t="shared" si="43"/>
        <v>-5.0871212121212128</v>
      </c>
      <c r="I441" s="14">
        <f t="shared" si="44"/>
        <v>-3.9475378787878785</v>
      </c>
      <c r="J441" s="11">
        <f t="shared" si="46"/>
        <v>20.081603678833794</v>
      </c>
      <c r="L441" s="10">
        <f t="shared" si="47"/>
        <v>0.19310686806877086</v>
      </c>
      <c r="M441" s="11">
        <f t="shared" si="48"/>
        <v>3.7290262495329678E-2</v>
      </c>
    </row>
    <row r="442" spans="1:13" x14ac:dyDescent="0.2">
      <c r="A442" s="28">
        <v>438</v>
      </c>
      <c r="B442" s="3">
        <v>11</v>
      </c>
      <c r="C442" s="4">
        <v>7.5</v>
      </c>
      <c r="E442" s="10">
        <f t="shared" si="42"/>
        <v>4.3560749540863206</v>
      </c>
      <c r="F442" s="11">
        <f t="shared" si="45"/>
        <v>2.3948734862832857</v>
      </c>
      <c r="H442" s="10">
        <f t="shared" si="43"/>
        <v>-2.0871212121212128</v>
      </c>
      <c r="I442" s="14">
        <f t="shared" si="44"/>
        <v>-1.5475378787878782</v>
      </c>
      <c r="J442" s="11">
        <f t="shared" si="46"/>
        <v>3.2298991333792468</v>
      </c>
      <c r="L442" s="10">
        <f t="shared" si="47"/>
        <v>0.15126722584206576</v>
      </c>
      <c r="M442" s="11">
        <f t="shared" si="48"/>
        <v>2.2881773613954527E-2</v>
      </c>
    </row>
    <row r="443" spans="1:13" x14ac:dyDescent="0.2">
      <c r="A443" s="28">
        <v>439</v>
      </c>
      <c r="B443" s="3">
        <v>8</v>
      </c>
      <c r="C443" s="4">
        <v>3.4</v>
      </c>
      <c r="E443" s="10">
        <f t="shared" si="42"/>
        <v>25.878802226813598</v>
      </c>
      <c r="F443" s="11">
        <f t="shared" si="45"/>
        <v>31.894684092343883</v>
      </c>
      <c r="H443" s="10">
        <f t="shared" si="43"/>
        <v>-5.0871212121212128</v>
      </c>
      <c r="I443" s="14">
        <f t="shared" si="44"/>
        <v>-5.6475378787878778</v>
      </c>
      <c r="J443" s="11">
        <f t="shared" si="46"/>
        <v>28.729709739439851</v>
      </c>
      <c r="L443" s="10">
        <f t="shared" si="47"/>
        <v>-1.5068931319312289</v>
      </c>
      <c r="M443" s="11">
        <f t="shared" si="48"/>
        <v>2.2707269110615078</v>
      </c>
    </row>
    <row r="444" spans="1:13" x14ac:dyDescent="0.2">
      <c r="A444" s="28">
        <v>440</v>
      </c>
      <c r="B444" s="3">
        <v>12</v>
      </c>
      <c r="C444" s="4">
        <v>4.5</v>
      </c>
      <c r="E444" s="10">
        <f t="shared" si="42"/>
        <v>1.181832529843895</v>
      </c>
      <c r="F444" s="11">
        <f t="shared" si="45"/>
        <v>20.680100759010553</v>
      </c>
      <c r="H444" s="10">
        <f t="shared" si="43"/>
        <v>-1.0871212121212128</v>
      </c>
      <c r="I444" s="14">
        <f t="shared" si="44"/>
        <v>-4.5475378787878782</v>
      </c>
      <c r="J444" s="11">
        <f t="shared" si="46"/>
        <v>4.9437248909550071</v>
      </c>
      <c r="L444" s="10">
        <f t="shared" si="47"/>
        <v>-3.6626793215668361</v>
      </c>
      <c r="M444" s="11">
        <f t="shared" si="48"/>
        <v>13.415219812633298</v>
      </c>
    </row>
    <row r="445" spans="1:13" x14ac:dyDescent="0.2">
      <c r="A445" s="28">
        <v>441</v>
      </c>
      <c r="B445" s="3">
        <v>18</v>
      </c>
      <c r="C445" s="4">
        <v>6.25</v>
      </c>
      <c r="E445" s="10">
        <f t="shared" si="42"/>
        <v>24.136377984389341</v>
      </c>
      <c r="F445" s="11">
        <f t="shared" si="45"/>
        <v>7.8262181832529807</v>
      </c>
      <c r="H445" s="10">
        <f t="shared" si="43"/>
        <v>4.9128787878787872</v>
      </c>
      <c r="I445" s="14">
        <f t="shared" si="44"/>
        <v>-2.7975378787878782</v>
      </c>
      <c r="J445" s="11">
        <f t="shared" si="46"/>
        <v>-13.743964502984385</v>
      </c>
      <c r="L445" s="10">
        <f t="shared" si="47"/>
        <v>-6.796358606020247</v>
      </c>
      <c r="M445" s="11">
        <f t="shared" si="48"/>
        <v>46.190490301625474</v>
      </c>
    </row>
    <row r="446" spans="1:13" x14ac:dyDescent="0.2">
      <c r="A446" s="28">
        <v>442</v>
      </c>
      <c r="B446" s="3">
        <v>12</v>
      </c>
      <c r="C446" s="4">
        <v>20.55</v>
      </c>
      <c r="E446" s="10">
        <f t="shared" si="42"/>
        <v>1.181832529843895</v>
      </c>
      <c r="F446" s="11">
        <f t="shared" si="45"/>
        <v>132.30663484991967</v>
      </c>
      <c r="H446" s="10">
        <f t="shared" si="43"/>
        <v>-1.0871212121212128</v>
      </c>
      <c r="I446" s="14">
        <f t="shared" si="44"/>
        <v>11.502462121212123</v>
      </c>
      <c r="J446" s="11">
        <f t="shared" si="46"/>
        <v>-12.504570563590459</v>
      </c>
      <c r="L446" s="10">
        <f t="shared" si="47"/>
        <v>12.387320678433165</v>
      </c>
      <c r="M446" s="11">
        <f t="shared" si="48"/>
        <v>153.44571359033787</v>
      </c>
    </row>
    <row r="447" spans="1:13" x14ac:dyDescent="0.2">
      <c r="A447" s="28">
        <v>443</v>
      </c>
      <c r="B447" s="3">
        <v>13</v>
      </c>
      <c r="C447" s="4">
        <v>8.4</v>
      </c>
      <c r="E447" s="10">
        <f t="shared" si="42"/>
        <v>7.5901056014693602E-3</v>
      </c>
      <c r="F447" s="11">
        <f t="shared" si="45"/>
        <v>0.41930530446510433</v>
      </c>
      <c r="H447" s="10">
        <f t="shared" si="43"/>
        <v>-8.7121212121212821E-2</v>
      </c>
      <c r="I447" s="14">
        <f t="shared" si="44"/>
        <v>-0.64753787878787783</v>
      </c>
      <c r="J447" s="11">
        <f t="shared" si="46"/>
        <v>5.6414284894398897E-2</v>
      </c>
      <c r="L447" s="10">
        <f t="shared" si="47"/>
        <v>-0.57662586897573753</v>
      </c>
      <c r="M447" s="11">
        <f t="shared" si="48"/>
        <v>0.33249739277202445</v>
      </c>
    </row>
    <row r="448" spans="1:13" x14ac:dyDescent="0.2">
      <c r="A448" s="28">
        <v>444</v>
      </c>
      <c r="B448" s="3">
        <v>12</v>
      </c>
      <c r="C448" s="4">
        <v>8</v>
      </c>
      <c r="E448" s="10">
        <f t="shared" si="42"/>
        <v>1.181832529843895</v>
      </c>
      <c r="F448" s="11">
        <f t="shared" si="45"/>
        <v>1.0973356074954073</v>
      </c>
      <c r="H448" s="10">
        <f t="shared" si="43"/>
        <v>-1.0871212121212128</v>
      </c>
      <c r="I448" s="14">
        <f t="shared" si="44"/>
        <v>-1.0475378787878782</v>
      </c>
      <c r="J448" s="11">
        <f t="shared" si="46"/>
        <v>1.1388006485307622</v>
      </c>
      <c r="L448" s="10">
        <f t="shared" si="47"/>
        <v>-0.16267932156683607</v>
      </c>
      <c r="M448" s="11">
        <f t="shared" si="48"/>
        <v>2.6464561665446053E-2</v>
      </c>
    </row>
    <row r="449" spans="1:13" x14ac:dyDescent="0.2">
      <c r="A449" s="28">
        <v>445</v>
      </c>
      <c r="B449" s="3">
        <v>9</v>
      </c>
      <c r="C449" s="4">
        <v>8.5</v>
      </c>
      <c r="E449" s="10">
        <f t="shared" si="42"/>
        <v>16.704559802571172</v>
      </c>
      <c r="F449" s="11">
        <f t="shared" si="45"/>
        <v>0.29979772870752919</v>
      </c>
      <c r="H449" s="10">
        <f t="shared" si="43"/>
        <v>-4.0871212121212128</v>
      </c>
      <c r="I449" s="14">
        <f t="shared" si="44"/>
        <v>-0.54753787878787818</v>
      </c>
      <c r="J449" s="11">
        <f t="shared" si="46"/>
        <v>2.2378536788337904</v>
      </c>
      <c r="L449" s="10">
        <f t="shared" si="47"/>
        <v>2.7791603206598694</v>
      </c>
      <c r="M449" s="11">
        <f t="shared" si="48"/>
        <v>7.7237320879302684</v>
      </c>
    </row>
    <row r="450" spans="1:13" x14ac:dyDescent="0.2">
      <c r="A450" s="28">
        <v>446</v>
      </c>
      <c r="B450" s="3">
        <v>12</v>
      </c>
      <c r="C450" s="4">
        <v>3.75</v>
      </c>
      <c r="E450" s="10">
        <f t="shared" si="42"/>
        <v>1.181832529843895</v>
      </c>
      <c r="F450" s="11">
        <f t="shared" si="45"/>
        <v>28.063907577192371</v>
      </c>
      <c r="H450" s="10">
        <f t="shared" si="43"/>
        <v>-1.0871212121212128</v>
      </c>
      <c r="I450" s="14">
        <f t="shared" si="44"/>
        <v>-5.2975378787878782</v>
      </c>
      <c r="J450" s="11">
        <f t="shared" si="46"/>
        <v>5.7590658000459172</v>
      </c>
      <c r="L450" s="10">
        <f t="shared" si="47"/>
        <v>-4.4126793215668361</v>
      </c>
      <c r="M450" s="11">
        <f t="shared" si="48"/>
        <v>19.471738794983551</v>
      </c>
    </row>
    <row r="451" spans="1:13" x14ac:dyDescent="0.2">
      <c r="A451" s="28">
        <v>447</v>
      </c>
      <c r="B451" s="3">
        <v>12</v>
      </c>
      <c r="C451" s="4">
        <v>9</v>
      </c>
      <c r="E451" s="10">
        <f t="shared" si="42"/>
        <v>1.181832529843895</v>
      </c>
      <c r="F451" s="11">
        <f t="shared" si="45"/>
        <v>2.2598499196509986E-3</v>
      </c>
      <c r="H451" s="10">
        <f t="shared" si="43"/>
        <v>-1.0871212121212128</v>
      </c>
      <c r="I451" s="14">
        <f t="shared" si="44"/>
        <v>-4.7537878787878185E-2</v>
      </c>
      <c r="J451" s="11">
        <f t="shared" si="46"/>
        <v>5.1679436409549424E-2</v>
      </c>
      <c r="L451" s="10">
        <f t="shared" si="47"/>
        <v>0.83732067843316393</v>
      </c>
      <c r="M451" s="11">
        <f t="shared" si="48"/>
        <v>0.70110591853177395</v>
      </c>
    </row>
    <row r="452" spans="1:13" x14ac:dyDescent="0.2">
      <c r="A452" s="28">
        <v>448</v>
      </c>
      <c r="B452" s="3">
        <v>16</v>
      </c>
      <c r="C452" s="4">
        <v>12.05</v>
      </c>
      <c r="E452" s="10">
        <f t="shared" si="42"/>
        <v>8.4848628328741924</v>
      </c>
      <c r="F452" s="11">
        <f t="shared" si="45"/>
        <v>9.0147787893135991</v>
      </c>
      <c r="H452" s="10">
        <f t="shared" si="43"/>
        <v>2.9128787878787872</v>
      </c>
      <c r="I452" s="14">
        <f t="shared" si="44"/>
        <v>3.0024621212121225</v>
      </c>
      <c r="J452" s="11">
        <f t="shared" si="46"/>
        <v>8.7458082242883393</v>
      </c>
      <c r="L452" s="10">
        <f t="shared" si="47"/>
        <v>0.63153448879755736</v>
      </c>
      <c r="M452" s="11">
        <f t="shared" si="48"/>
        <v>0.39883581054079209</v>
      </c>
    </row>
    <row r="453" spans="1:13" x14ac:dyDescent="0.2">
      <c r="A453" s="28">
        <v>449</v>
      </c>
      <c r="B453" s="3">
        <v>12</v>
      </c>
      <c r="C453" s="4">
        <v>4.5</v>
      </c>
      <c r="E453" s="10">
        <f t="shared" ref="E453:E516" si="49">(B453-$B$533)^2</f>
        <v>1.181832529843895</v>
      </c>
      <c r="F453" s="11">
        <f t="shared" si="45"/>
        <v>20.680100759010553</v>
      </c>
      <c r="H453" s="10">
        <f t="shared" ref="H453:H516" si="50">+B453-$B$533</f>
        <v>-1.0871212121212128</v>
      </c>
      <c r="I453" s="14">
        <f t="shared" ref="I453:I516" si="51">+C453-$C$533</f>
        <v>-4.5475378787878782</v>
      </c>
      <c r="J453" s="11">
        <f t="shared" si="46"/>
        <v>4.9437248909550071</v>
      </c>
      <c r="L453" s="10">
        <f t="shared" si="47"/>
        <v>-3.6626793215668361</v>
      </c>
      <c r="M453" s="11">
        <f t="shared" si="48"/>
        <v>13.415219812633298</v>
      </c>
    </row>
    <row r="454" spans="1:13" x14ac:dyDescent="0.2">
      <c r="A454" s="28">
        <v>450</v>
      </c>
      <c r="B454" s="3">
        <v>9</v>
      </c>
      <c r="C454" s="4">
        <v>4.8</v>
      </c>
      <c r="E454" s="10">
        <f t="shared" si="49"/>
        <v>16.704559802571172</v>
      </c>
      <c r="F454" s="11">
        <f t="shared" ref="F454:F517" si="52">(C454-$C$533)^2</f>
        <v>18.041578031737828</v>
      </c>
      <c r="H454" s="10">
        <f t="shared" si="50"/>
        <v>-4.0871212121212128</v>
      </c>
      <c r="I454" s="14">
        <f t="shared" si="51"/>
        <v>-4.2475378787878784</v>
      </c>
      <c r="J454" s="11">
        <f t="shared" ref="J454:J517" si="53">+H454*I454</f>
        <v>17.360202163682278</v>
      </c>
      <c r="L454" s="10">
        <f t="shared" ref="L454:L517" si="54">+C454-($C$544+$C$543*B454)</f>
        <v>-0.92083967934013078</v>
      </c>
      <c r="M454" s="11">
        <f t="shared" ref="M454:M517" si="55">+L454^2</f>
        <v>0.84794571504723493</v>
      </c>
    </row>
    <row r="455" spans="1:13" x14ac:dyDescent="0.2">
      <c r="A455" s="28">
        <v>451</v>
      </c>
      <c r="B455" s="3">
        <v>10</v>
      </c>
      <c r="C455" s="4">
        <v>6.5</v>
      </c>
      <c r="E455" s="10">
        <f t="shared" si="49"/>
        <v>9.5303173783287463</v>
      </c>
      <c r="F455" s="11">
        <f t="shared" si="52"/>
        <v>6.4899492438590416</v>
      </c>
      <c r="H455" s="10">
        <f t="shared" si="50"/>
        <v>-3.0871212121212128</v>
      </c>
      <c r="I455" s="14">
        <f t="shared" si="51"/>
        <v>-2.5475378787878782</v>
      </c>
      <c r="J455" s="11">
        <f t="shared" si="53"/>
        <v>7.8645582242883378</v>
      </c>
      <c r="L455" s="10">
        <f t="shared" si="54"/>
        <v>-3.4786226749032423E-2</v>
      </c>
      <c r="M455" s="11">
        <f t="shared" si="55"/>
        <v>1.2100815714350989E-3</v>
      </c>
    </row>
    <row r="456" spans="1:13" x14ac:dyDescent="0.2">
      <c r="A456" s="28">
        <v>452</v>
      </c>
      <c r="B456" s="3">
        <v>12</v>
      </c>
      <c r="C456" s="4">
        <v>7.69</v>
      </c>
      <c r="E456" s="10">
        <f t="shared" si="49"/>
        <v>1.181832529843895</v>
      </c>
      <c r="F456" s="11">
        <f t="shared" si="52"/>
        <v>1.8429090923438909</v>
      </c>
      <c r="H456" s="10">
        <f t="shared" si="50"/>
        <v>-1.0871212121212128</v>
      </c>
      <c r="I456" s="14">
        <f t="shared" si="51"/>
        <v>-1.3575378787878778</v>
      </c>
      <c r="J456" s="11">
        <f t="shared" si="53"/>
        <v>1.4758082242883377</v>
      </c>
      <c r="L456" s="10">
        <f t="shared" si="54"/>
        <v>-0.47267932156683568</v>
      </c>
      <c r="M456" s="11">
        <f t="shared" si="55"/>
        <v>0.22342574103688403</v>
      </c>
    </row>
    <row r="457" spans="1:13" x14ac:dyDescent="0.2">
      <c r="A457" s="28">
        <v>453</v>
      </c>
      <c r="B457" s="3">
        <v>12</v>
      </c>
      <c r="C457" s="4">
        <v>9.33</v>
      </c>
      <c r="E457" s="10">
        <f t="shared" si="49"/>
        <v>1.181832529843895</v>
      </c>
      <c r="F457" s="11">
        <f t="shared" si="52"/>
        <v>7.9784849919651443E-2</v>
      </c>
      <c r="H457" s="10">
        <f t="shared" si="50"/>
        <v>-1.0871212121212128</v>
      </c>
      <c r="I457" s="14">
        <f t="shared" si="51"/>
        <v>0.28246212121212189</v>
      </c>
      <c r="J457" s="11">
        <f t="shared" si="53"/>
        <v>-0.30707056359045087</v>
      </c>
      <c r="L457" s="10">
        <f t="shared" si="54"/>
        <v>1.167320678433164</v>
      </c>
      <c r="M457" s="11">
        <f t="shared" si="55"/>
        <v>1.3626375662976622</v>
      </c>
    </row>
    <row r="458" spans="1:13" x14ac:dyDescent="0.2">
      <c r="A458" s="28">
        <v>454</v>
      </c>
      <c r="B458" s="3">
        <v>12</v>
      </c>
      <c r="C458" s="4">
        <v>5</v>
      </c>
      <c r="E458" s="10">
        <f t="shared" si="49"/>
        <v>1.181832529843895</v>
      </c>
      <c r="F458" s="11">
        <f t="shared" si="52"/>
        <v>16.382562880222675</v>
      </c>
      <c r="H458" s="10">
        <f t="shared" si="50"/>
        <v>-1.0871212121212128</v>
      </c>
      <c r="I458" s="14">
        <f t="shared" si="51"/>
        <v>-4.0475378787878782</v>
      </c>
      <c r="J458" s="11">
        <f t="shared" si="53"/>
        <v>4.4001642848944007</v>
      </c>
      <c r="L458" s="10">
        <f t="shared" si="54"/>
        <v>-3.1626793215668361</v>
      </c>
      <c r="M458" s="11">
        <f t="shared" si="55"/>
        <v>10.002540491066462</v>
      </c>
    </row>
    <row r="459" spans="1:13" x14ac:dyDescent="0.2">
      <c r="A459" s="28">
        <v>455</v>
      </c>
      <c r="B459" s="3">
        <v>12</v>
      </c>
      <c r="C459" s="4">
        <v>6.1</v>
      </c>
      <c r="E459" s="10">
        <f t="shared" si="49"/>
        <v>1.181832529843895</v>
      </c>
      <c r="F459" s="11">
        <f t="shared" si="52"/>
        <v>8.6879795468893466</v>
      </c>
      <c r="H459" s="10">
        <f t="shared" si="50"/>
        <v>-1.0871212121212128</v>
      </c>
      <c r="I459" s="14">
        <f t="shared" si="51"/>
        <v>-2.9475378787878785</v>
      </c>
      <c r="J459" s="11">
        <f t="shared" si="53"/>
        <v>3.204330951561067</v>
      </c>
      <c r="L459" s="10">
        <f t="shared" si="54"/>
        <v>-2.0626793215668364</v>
      </c>
      <c r="M459" s="11">
        <f t="shared" si="55"/>
        <v>4.2546459836194241</v>
      </c>
    </row>
    <row r="460" spans="1:13" x14ac:dyDescent="0.2">
      <c r="A460" s="28">
        <v>456</v>
      </c>
      <c r="B460" s="3">
        <v>12</v>
      </c>
      <c r="C460" s="4">
        <v>10.67</v>
      </c>
      <c r="E460" s="10">
        <f t="shared" si="49"/>
        <v>1.181832529843895</v>
      </c>
      <c r="F460" s="11">
        <f t="shared" si="52"/>
        <v>2.6323833347681376</v>
      </c>
      <c r="H460" s="10">
        <f t="shared" si="50"/>
        <v>-1.0871212121212128</v>
      </c>
      <c r="I460" s="14">
        <f t="shared" si="51"/>
        <v>1.6224621212121217</v>
      </c>
      <c r="J460" s="11">
        <f t="shared" si="53"/>
        <v>-1.7638129878328759</v>
      </c>
      <c r="L460" s="10">
        <f t="shared" si="54"/>
        <v>2.5073206784331639</v>
      </c>
      <c r="M460" s="11">
        <f t="shared" si="55"/>
        <v>6.2866569844985412</v>
      </c>
    </row>
    <row r="461" spans="1:13" x14ac:dyDescent="0.2">
      <c r="A461" s="28">
        <v>457</v>
      </c>
      <c r="B461" s="3">
        <v>12</v>
      </c>
      <c r="C461" s="4">
        <v>3.5</v>
      </c>
      <c r="E461" s="10">
        <f t="shared" si="49"/>
        <v>1.181832529843895</v>
      </c>
      <c r="F461" s="11">
        <f t="shared" si="52"/>
        <v>30.77517651658631</v>
      </c>
      <c r="H461" s="10">
        <f t="shared" si="50"/>
        <v>-1.0871212121212128</v>
      </c>
      <c r="I461" s="14">
        <f t="shared" si="51"/>
        <v>-5.5475378787878782</v>
      </c>
      <c r="J461" s="11">
        <f t="shared" si="53"/>
        <v>6.0308461030762199</v>
      </c>
      <c r="L461" s="10">
        <f t="shared" si="54"/>
        <v>-4.6626793215668361</v>
      </c>
      <c r="M461" s="11">
        <f t="shared" si="55"/>
        <v>21.740578455766972</v>
      </c>
    </row>
    <row r="462" spans="1:13" x14ac:dyDescent="0.2">
      <c r="A462" s="28">
        <v>458</v>
      </c>
      <c r="B462" s="3">
        <v>12</v>
      </c>
      <c r="C462" s="4">
        <v>10</v>
      </c>
      <c r="E462" s="10">
        <f t="shared" si="49"/>
        <v>1.181832529843895</v>
      </c>
      <c r="F462" s="11">
        <f t="shared" si="52"/>
        <v>0.90718409234389463</v>
      </c>
      <c r="H462" s="10">
        <f t="shared" si="50"/>
        <v>-1.0871212121212128</v>
      </c>
      <c r="I462" s="14">
        <f t="shared" si="51"/>
        <v>0.95246212121212182</v>
      </c>
      <c r="J462" s="11">
        <f t="shared" si="53"/>
        <v>-1.0354417757116634</v>
      </c>
      <c r="L462" s="10">
        <f t="shared" si="54"/>
        <v>1.8373206784331639</v>
      </c>
      <c r="M462" s="11">
        <f t="shared" si="55"/>
        <v>3.3757472753981017</v>
      </c>
    </row>
    <row r="463" spans="1:13" x14ac:dyDescent="0.2">
      <c r="A463" s="28">
        <v>459</v>
      </c>
      <c r="B463" s="3">
        <v>13</v>
      </c>
      <c r="C463" s="4">
        <v>9</v>
      </c>
      <c r="E463" s="10">
        <f t="shared" si="49"/>
        <v>7.5901056014693602E-3</v>
      </c>
      <c r="F463" s="11">
        <f t="shared" si="52"/>
        <v>2.2598499196509986E-3</v>
      </c>
      <c r="H463" s="10">
        <f t="shared" si="50"/>
        <v>-8.7121212121212821E-2</v>
      </c>
      <c r="I463" s="14">
        <f t="shared" si="51"/>
        <v>-4.7537878787878185E-2</v>
      </c>
      <c r="J463" s="11">
        <f t="shared" si="53"/>
        <v>4.1415576216712385E-3</v>
      </c>
      <c r="L463" s="10">
        <f t="shared" si="54"/>
        <v>2.3374131024262113E-2</v>
      </c>
      <c r="M463" s="11">
        <f t="shared" si="55"/>
        <v>5.4635000113937258E-4</v>
      </c>
    </row>
    <row r="464" spans="1:13" x14ac:dyDescent="0.2">
      <c r="A464" s="28">
        <v>460</v>
      </c>
      <c r="B464" s="3">
        <v>12</v>
      </c>
      <c r="C464" s="4">
        <v>7.5</v>
      </c>
      <c r="E464" s="10">
        <f t="shared" si="49"/>
        <v>1.181832529843895</v>
      </c>
      <c r="F464" s="11">
        <f t="shared" si="52"/>
        <v>2.3948734862832857</v>
      </c>
      <c r="H464" s="10">
        <f t="shared" si="50"/>
        <v>-1.0871212121212128</v>
      </c>
      <c r="I464" s="14">
        <f t="shared" si="51"/>
        <v>-1.5475378787878782</v>
      </c>
      <c r="J464" s="11">
        <f t="shared" si="53"/>
        <v>1.6823612545913686</v>
      </c>
      <c r="L464" s="10">
        <f t="shared" si="54"/>
        <v>-0.66267932156683607</v>
      </c>
      <c r="M464" s="11">
        <f t="shared" si="55"/>
        <v>0.4391438832322821</v>
      </c>
    </row>
    <row r="465" spans="1:13" x14ac:dyDescent="0.2">
      <c r="A465" s="28">
        <v>461</v>
      </c>
      <c r="B465" s="3">
        <v>18</v>
      </c>
      <c r="C465" s="4">
        <v>5.71</v>
      </c>
      <c r="E465" s="10">
        <f t="shared" si="49"/>
        <v>24.136377984389341</v>
      </c>
      <c r="F465" s="11">
        <f t="shared" si="52"/>
        <v>11.13915909234389</v>
      </c>
      <c r="H465" s="10">
        <f t="shared" si="50"/>
        <v>4.9128787878787872</v>
      </c>
      <c r="I465" s="14">
        <f t="shared" si="51"/>
        <v>-3.3375378787878782</v>
      </c>
      <c r="J465" s="11">
        <f t="shared" si="53"/>
        <v>-16.396919048438928</v>
      </c>
      <c r="L465" s="10">
        <f t="shared" si="54"/>
        <v>-7.336358606020247</v>
      </c>
      <c r="M465" s="11">
        <f t="shared" si="55"/>
        <v>53.82215759612734</v>
      </c>
    </row>
    <row r="466" spans="1:13" x14ac:dyDescent="0.2">
      <c r="A466" s="28">
        <v>462</v>
      </c>
      <c r="B466" s="3">
        <v>17</v>
      </c>
      <c r="C466" s="4">
        <v>8.5</v>
      </c>
      <c r="E466" s="10">
        <f t="shared" si="49"/>
        <v>15.310620408631767</v>
      </c>
      <c r="F466" s="11">
        <f t="shared" si="52"/>
        <v>0.29979772870752919</v>
      </c>
      <c r="H466" s="10">
        <f t="shared" si="50"/>
        <v>3.9128787878787872</v>
      </c>
      <c r="I466" s="14">
        <f t="shared" si="51"/>
        <v>-0.54753787878787818</v>
      </c>
      <c r="J466" s="11">
        <f t="shared" si="53"/>
        <v>-2.1424493514692351</v>
      </c>
      <c r="L466" s="10">
        <f t="shared" si="54"/>
        <v>-3.7324120586113452</v>
      </c>
      <c r="M466" s="11">
        <f t="shared" si="55"/>
        <v>13.930899775267379</v>
      </c>
    </row>
    <row r="467" spans="1:13" x14ac:dyDescent="0.2">
      <c r="A467" s="28">
        <v>463</v>
      </c>
      <c r="B467" s="3">
        <v>12</v>
      </c>
      <c r="C467" s="4">
        <v>4</v>
      </c>
      <c r="E467" s="10">
        <f t="shared" si="49"/>
        <v>1.181832529843895</v>
      </c>
      <c r="F467" s="11">
        <f t="shared" si="52"/>
        <v>25.477638637798432</v>
      </c>
      <c r="H467" s="10">
        <f t="shared" si="50"/>
        <v>-1.0871212121212128</v>
      </c>
      <c r="I467" s="14">
        <f t="shared" si="51"/>
        <v>-5.0475378787878782</v>
      </c>
      <c r="J467" s="11">
        <f t="shared" si="53"/>
        <v>5.4872854970156135</v>
      </c>
      <c r="L467" s="10">
        <f t="shared" si="54"/>
        <v>-4.1626793215668361</v>
      </c>
      <c r="M467" s="11">
        <f t="shared" si="55"/>
        <v>17.327899134200134</v>
      </c>
    </row>
    <row r="468" spans="1:13" x14ac:dyDescent="0.2">
      <c r="A468" s="28">
        <v>464</v>
      </c>
      <c r="B468" s="3">
        <v>9</v>
      </c>
      <c r="C468" s="4">
        <v>5.75</v>
      </c>
      <c r="E468" s="10">
        <f t="shared" si="49"/>
        <v>16.704559802571172</v>
      </c>
      <c r="F468" s="11">
        <f t="shared" si="52"/>
        <v>10.87375606204086</v>
      </c>
      <c r="H468" s="10">
        <f t="shared" si="50"/>
        <v>-4.0871212121212128</v>
      </c>
      <c r="I468" s="14">
        <f t="shared" si="51"/>
        <v>-3.2975378787878782</v>
      </c>
      <c r="J468" s="11">
        <f t="shared" si="53"/>
        <v>13.477437012167126</v>
      </c>
      <c r="L468" s="10">
        <f t="shared" si="54"/>
        <v>2.9160320659869399E-2</v>
      </c>
      <c r="M468" s="11">
        <f t="shared" si="55"/>
        <v>8.5032430098640611E-4</v>
      </c>
    </row>
    <row r="469" spans="1:13" x14ac:dyDescent="0.2">
      <c r="A469" s="28">
        <v>465</v>
      </c>
      <c r="B469" s="3">
        <v>12</v>
      </c>
      <c r="C469" s="4">
        <v>5.25</v>
      </c>
      <c r="E469" s="10">
        <f t="shared" si="49"/>
        <v>1.181832529843895</v>
      </c>
      <c r="F469" s="11">
        <f t="shared" si="52"/>
        <v>14.421293940828738</v>
      </c>
      <c r="H469" s="10">
        <f t="shared" si="50"/>
        <v>-1.0871212121212128</v>
      </c>
      <c r="I469" s="14">
        <f t="shared" si="51"/>
        <v>-3.7975378787878782</v>
      </c>
      <c r="J469" s="11">
        <f t="shared" si="53"/>
        <v>4.1283839818640979</v>
      </c>
      <c r="L469" s="10">
        <f t="shared" si="54"/>
        <v>-2.9126793215668361</v>
      </c>
      <c r="M469" s="11">
        <f t="shared" si="55"/>
        <v>8.4837008302830448</v>
      </c>
    </row>
    <row r="470" spans="1:13" x14ac:dyDescent="0.2">
      <c r="A470" s="28">
        <v>466</v>
      </c>
      <c r="B470" s="3">
        <v>12</v>
      </c>
      <c r="C470" s="4">
        <v>3.5</v>
      </c>
      <c r="E470" s="10">
        <f t="shared" si="49"/>
        <v>1.181832529843895</v>
      </c>
      <c r="F470" s="11">
        <f t="shared" si="52"/>
        <v>30.77517651658631</v>
      </c>
      <c r="H470" s="10">
        <f t="shared" si="50"/>
        <v>-1.0871212121212128</v>
      </c>
      <c r="I470" s="14">
        <f t="shared" si="51"/>
        <v>-5.5475378787878782</v>
      </c>
      <c r="J470" s="11">
        <f t="shared" si="53"/>
        <v>6.0308461030762199</v>
      </c>
      <c r="L470" s="10">
        <f t="shared" si="54"/>
        <v>-4.6626793215668361</v>
      </c>
      <c r="M470" s="11">
        <f t="shared" si="55"/>
        <v>21.740578455766972</v>
      </c>
    </row>
    <row r="471" spans="1:13" x14ac:dyDescent="0.2">
      <c r="A471" s="28">
        <v>467</v>
      </c>
      <c r="B471" s="3">
        <v>11</v>
      </c>
      <c r="C471" s="4">
        <v>4.5</v>
      </c>
      <c r="E471" s="10">
        <f t="shared" si="49"/>
        <v>4.3560749540863206</v>
      </c>
      <c r="F471" s="11">
        <f t="shared" si="52"/>
        <v>20.680100759010553</v>
      </c>
      <c r="H471" s="10">
        <f t="shared" si="50"/>
        <v>-2.0871212121212128</v>
      </c>
      <c r="I471" s="14">
        <f t="shared" si="51"/>
        <v>-4.5475378787878782</v>
      </c>
      <c r="J471" s="11">
        <f t="shared" si="53"/>
        <v>9.4912627697428853</v>
      </c>
      <c r="L471" s="10">
        <f t="shared" si="54"/>
        <v>-2.8487327741579342</v>
      </c>
      <c r="M471" s="11">
        <f t="shared" si="55"/>
        <v>8.1152784185615605</v>
      </c>
    </row>
    <row r="472" spans="1:13" x14ac:dyDescent="0.2">
      <c r="A472" s="28">
        <v>468</v>
      </c>
      <c r="B472" s="3">
        <v>12</v>
      </c>
      <c r="C472" s="4">
        <v>5.5</v>
      </c>
      <c r="E472" s="10">
        <f t="shared" si="49"/>
        <v>1.181832529843895</v>
      </c>
      <c r="F472" s="11">
        <f t="shared" si="52"/>
        <v>12.585025001434799</v>
      </c>
      <c r="H472" s="10">
        <f t="shared" si="50"/>
        <v>-1.0871212121212128</v>
      </c>
      <c r="I472" s="14">
        <f t="shared" si="51"/>
        <v>-3.5475378787878782</v>
      </c>
      <c r="J472" s="11">
        <f t="shared" si="53"/>
        <v>3.8566036788337943</v>
      </c>
      <c r="L472" s="10">
        <f t="shared" si="54"/>
        <v>-2.6626793215668361</v>
      </c>
      <c r="M472" s="11">
        <f t="shared" si="55"/>
        <v>7.0898611694996267</v>
      </c>
    </row>
    <row r="473" spans="1:13" x14ac:dyDescent="0.2">
      <c r="A473" s="28">
        <v>469</v>
      </c>
      <c r="B473" s="3">
        <v>13</v>
      </c>
      <c r="C473" s="4">
        <v>6.25</v>
      </c>
      <c r="E473" s="10">
        <f t="shared" si="49"/>
        <v>7.5901056014693602E-3</v>
      </c>
      <c r="F473" s="11">
        <f t="shared" si="52"/>
        <v>7.8262181832529807</v>
      </c>
      <c r="H473" s="10">
        <f t="shared" si="50"/>
        <v>-8.7121212121212821E-2</v>
      </c>
      <c r="I473" s="14">
        <f t="shared" si="51"/>
        <v>-2.7975378787878782</v>
      </c>
      <c r="J473" s="11">
        <f t="shared" si="53"/>
        <v>0.24372489095500649</v>
      </c>
      <c r="L473" s="10">
        <f t="shared" si="54"/>
        <v>-2.7266258689757379</v>
      </c>
      <c r="M473" s="11">
        <f t="shared" si="55"/>
        <v>7.4344886293676975</v>
      </c>
    </row>
    <row r="474" spans="1:13" x14ac:dyDescent="0.2">
      <c r="A474" s="28">
        <v>470</v>
      </c>
      <c r="B474" s="3">
        <v>16</v>
      </c>
      <c r="C474" s="4">
        <v>8.89</v>
      </c>
      <c r="E474" s="10">
        <f t="shared" si="49"/>
        <v>8.4848628328741924</v>
      </c>
      <c r="F474" s="11">
        <f t="shared" si="52"/>
        <v>2.481818325298402E-2</v>
      </c>
      <c r="H474" s="10">
        <f t="shared" si="50"/>
        <v>2.9128787878787872</v>
      </c>
      <c r="I474" s="14">
        <f t="shared" si="51"/>
        <v>-0.15753787878787762</v>
      </c>
      <c r="J474" s="11">
        <f t="shared" si="53"/>
        <v>-0.45888874540862823</v>
      </c>
      <c r="L474" s="10">
        <f t="shared" si="54"/>
        <v>-2.5284655112024428</v>
      </c>
      <c r="M474" s="11">
        <f t="shared" si="55"/>
        <v>6.3931378413402307</v>
      </c>
    </row>
    <row r="475" spans="1:13" x14ac:dyDescent="0.2">
      <c r="A475" s="28">
        <v>471</v>
      </c>
      <c r="B475" s="3">
        <v>12</v>
      </c>
      <c r="C475" s="4">
        <v>5.25</v>
      </c>
      <c r="E475" s="10">
        <f t="shared" si="49"/>
        <v>1.181832529843895</v>
      </c>
      <c r="F475" s="11">
        <f t="shared" si="52"/>
        <v>14.421293940828738</v>
      </c>
      <c r="H475" s="10">
        <f t="shared" si="50"/>
        <v>-1.0871212121212128</v>
      </c>
      <c r="I475" s="14">
        <f t="shared" si="51"/>
        <v>-3.7975378787878782</v>
      </c>
      <c r="J475" s="11">
        <f t="shared" si="53"/>
        <v>4.1283839818640979</v>
      </c>
      <c r="L475" s="10">
        <f t="shared" si="54"/>
        <v>-2.9126793215668361</v>
      </c>
      <c r="M475" s="11">
        <f t="shared" si="55"/>
        <v>8.4837008302830448</v>
      </c>
    </row>
    <row r="476" spans="1:13" x14ac:dyDescent="0.2">
      <c r="A476" s="28">
        <v>472</v>
      </c>
      <c r="B476" s="3">
        <v>14</v>
      </c>
      <c r="C476" s="4">
        <v>10.25</v>
      </c>
      <c r="E476" s="10">
        <f t="shared" si="49"/>
        <v>0.83334768135904369</v>
      </c>
      <c r="F476" s="11">
        <f t="shared" si="52"/>
        <v>1.4459151529499554</v>
      </c>
      <c r="H476" s="10">
        <f t="shared" si="50"/>
        <v>0.91287878787878718</v>
      </c>
      <c r="I476" s="14">
        <f t="shared" si="51"/>
        <v>1.2024621212121218</v>
      </c>
      <c r="J476" s="11">
        <f t="shared" si="53"/>
        <v>1.097702163682277</v>
      </c>
      <c r="L476" s="10">
        <f t="shared" si="54"/>
        <v>0.45942758361536029</v>
      </c>
      <c r="M476" s="11">
        <f t="shared" si="55"/>
        <v>0.21107370458664887</v>
      </c>
    </row>
    <row r="477" spans="1:13" x14ac:dyDescent="0.2">
      <c r="A477" s="28">
        <v>473</v>
      </c>
      <c r="B477" s="3">
        <v>14</v>
      </c>
      <c r="C477" s="4">
        <v>6.25</v>
      </c>
      <c r="E477" s="10">
        <f t="shared" si="49"/>
        <v>0.83334768135904369</v>
      </c>
      <c r="F477" s="11">
        <f t="shared" si="52"/>
        <v>7.8262181832529807</v>
      </c>
      <c r="H477" s="10">
        <f t="shared" si="50"/>
        <v>0.91287878787878718</v>
      </c>
      <c r="I477" s="14">
        <f t="shared" si="51"/>
        <v>-2.7975378787878782</v>
      </c>
      <c r="J477" s="11">
        <f t="shared" si="53"/>
        <v>-2.5538129878328717</v>
      </c>
      <c r="L477" s="10">
        <f t="shared" si="54"/>
        <v>-3.5405724163846397</v>
      </c>
      <c r="M477" s="11">
        <f t="shared" si="55"/>
        <v>12.535653035663767</v>
      </c>
    </row>
    <row r="478" spans="1:13" x14ac:dyDescent="0.2">
      <c r="A478" s="28">
        <v>474</v>
      </c>
      <c r="B478" s="3">
        <v>12</v>
      </c>
      <c r="C478" s="4">
        <v>4.3499999999999996</v>
      </c>
      <c r="E478" s="10">
        <f t="shared" si="49"/>
        <v>1.181832529843895</v>
      </c>
      <c r="F478" s="11">
        <f t="shared" si="52"/>
        <v>22.066862122646921</v>
      </c>
      <c r="H478" s="10">
        <f t="shared" si="50"/>
        <v>-1.0871212121212128</v>
      </c>
      <c r="I478" s="14">
        <f t="shared" si="51"/>
        <v>-4.6975378787878785</v>
      </c>
      <c r="J478" s="11">
        <f t="shared" si="53"/>
        <v>5.1067930727731898</v>
      </c>
      <c r="L478" s="10">
        <f t="shared" si="54"/>
        <v>-3.8126793215668364</v>
      </c>
      <c r="M478" s="11">
        <f t="shared" si="55"/>
        <v>14.536523609103352</v>
      </c>
    </row>
    <row r="479" spans="1:13" x14ac:dyDescent="0.2">
      <c r="A479" s="28">
        <v>475</v>
      </c>
      <c r="B479" s="3">
        <v>13</v>
      </c>
      <c r="C479" s="4">
        <v>17.86</v>
      </c>
      <c r="E479" s="10">
        <f t="shared" si="49"/>
        <v>7.5901056014693602E-3</v>
      </c>
      <c r="F479" s="11">
        <f t="shared" si="52"/>
        <v>77.659488637798447</v>
      </c>
      <c r="H479" s="10">
        <f t="shared" si="50"/>
        <v>-8.7121212121212821E-2</v>
      </c>
      <c r="I479" s="14">
        <f t="shared" si="51"/>
        <v>8.8124621212121212</v>
      </c>
      <c r="J479" s="11">
        <f t="shared" si="53"/>
        <v>-0.76775238177227434</v>
      </c>
      <c r="L479" s="10">
        <f t="shared" si="54"/>
        <v>8.8833741310242615</v>
      </c>
      <c r="M479" s="11">
        <f t="shared" si="55"/>
        <v>78.914335951751056</v>
      </c>
    </row>
    <row r="480" spans="1:13" x14ac:dyDescent="0.2">
      <c r="A480" s="28">
        <v>476</v>
      </c>
      <c r="B480" s="3">
        <v>12</v>
      </c>
      <c r="C480" s="4">
        <v>7.5</v>
      </c>
      <c r="E480" s="10">
        <f t="shared" si="49"/>
        <v>1.181832529843895</v>
      </c>
      <c r="F480" s="11">
        <f t="shared" si="52"/>
        <v>2.3948734862832857</v>
      </c>
      <c r="H480" s="10">
        <f t="shared" si="50"/>
        <v>-1.0871212121212128</v>
      </c>
      <c r="I480" s="14">
        <f t="shared" si="51"/>
        <v>-1.5475378787878782</v>
      </c>
      <c r="J480" s="11">
        <f t="shared" si="53"/>
        <v>1.6823612545913686</v>
      </c>
      <c r="L480" s="10">
        <f t="shared" si="54"/>
        <v>-0.66267932156683607</v>
      </c>
      <c r="M480" s="11">
        <f t="shared" si="55"/>
        <v>0.4391438832322821</v>
      </c>
    </row>
    <row r="481" spans="1:13" x14ac:dyDescent="0.2">
      <c r="A481" s="28">
        <v>477</v>
      </c>
      <c r="B481" s="3">
        <v>16</v>
      </c>
      <c r="C481" s="4">
        <v>6.25</v>
      </c>
      <c r="E481" s="10">
        <f t="shared" si="49"/>
        <v>8.4848628328741924</v>
      </c>
      <c r="F481" s="11">
        <f t="shared" si="52"/>
        <v>7.8262181832529807</v>
      </c>
      <c r="H481" s="10">
        <f t="shared" si="50"/>
        <v>2.9128787878787872</v>
      </c>
      <c r="I481" s="14">
        <f t="shared" si="51"/>
        <v>-2.7975378787878782</v>
      </c>
      <c r="J481" s="11">
        <f t="shared" si="53"/>
        <v>-8.1488887454086285</v>
      </c>
      <c r="L481" s="10">
        <f t="shared" si="54"/>
        <v>-5.1684655112024434</v>
      </c>
      <c r="M481" s="11">
        <f t="shared" si="55"/>
        <v>26.713035740489133</v>
      </c>
    </row>
    <row r="482" spans="1:13" x14ac:dyDescent="0.2">
      <c r="A482" s="28">
        <v>478</v>
      </c>
      <c r="B482" s="3">
        <v>14</v>
      </c>
      <c r="C482" s="4">
        <v>4.5</v>
      </c>
      <c r="E482" s="10">
        <f t="shared" si="49"/>
        <v>0.83334768135904369</v>
      </c>
      <c r="F482" s="11">
        <f t="shared" si="52"/>
        <v>20.680100759010553</v>
      </c>
      <c r="H482" s="10">
        <f t="shared" si="50"/>
        <v>0.91287878787878718</v>
      </c>
      <c r="I482" s="14">
        <f t="shared" si="51"/>
        <v>-4.5475378787878782</v>
      </c>
      <c r="J482" s="11">
        <f t="shared" si="53"/>
        <v>-4.1513508666207493</v>
      </c>
      <c r="L482" s="10">
        <f t="shared" si="54"/>
        <v>-5.2905724163846397</v>
      </c>
      <c r="M482" s="11">
        <f t="shared" si="55"/>
        <v>27.990156493010005</v>
      </c>
    </row>
    <row r="483" spans="1:13" x14ac:dyDescent="0.2">
      <c r="A483" s="28">
        <v>479</v>
      </c>
      <c r="B483" s="3">
        <v>12</v>
      </c>
      <c r="C483" s="4">
        <v>6.4</v>
      </c>
      <c r="E483" s="10">
        <f t="shared" si="49"/>
        <v>1.181832529843895</v>
      </c>
      <c r="F483" s="11">
        <f t="shared" si="52"/>
        <v>7.0094568196166156</v>
      </c>
      <c r="H483" s="10">
        <f t="shared" si="50"/>
        <v>-1.0871212121212128</v>
      </c>
      <c r="I483" s="14">
        <f t="shared" si="51"/>
        <v>-2.6475378787878778</v>
      </c>
      <c r="J483" s="11">
        <f t="shared" si="53"/>
        <v>2.8781945879247024</v>
      </c>
      <c r="L483" s="10">
        <f t="shared" si="54"/>
        <v>-1.7626793215668357</v>
      </c>
      <c r="M483" s="11">
        <f t="shared" si="55"/>
        <v>3.1070383906793202</v>
      </c>
    </row>
    <row r="484" spans="1:13" x14ac:dyDescent="0.2">
      <c r="A484" s="28">
        <v>480</v>
      </c>
      <c r="B484" s="3">
        <v>15</v>
      </c>
      <c r="C484" s="4">
        <v>4.84</v>
      </c>
      <c r="E484" s="10">
        <f t="shared" si="49"/>
        <v>3.659105257116618</v>
      </c>
      <c r="F484" s="11">
        <f t="shared" si="52"/>
        <v>17.7033750014348</v>
      </c>
      <c r="H484" s="10">
        <f t="shared" si="50"/>
        <v>1.9128787878787872</v>
      </c>
      <c r="I484" s="14">
        <f t="shared" si="51"/>
        <v>-4.2075378787878783</v>
      </c>
      <c r="J484" s="11">
        <f t="shared" si="53"/>
        <v>-8.0485099575298396</v>
      </c>
      <c r="L484" s="10">
        <f t="shared" si="54"/>
        <v>-5.7645189637935417</v>
      </c>
      <c r="M484" s="11">
        <f t="shared" si="55"/>
        <v>33.229678883935371</v>
      </c>
    </row>
    <row r="485" spans="1:13" x14ac:dyDescent="0.2">
      <c r="A485" s="28">
        <v>481</v>
      </c>
      <c r="B485" s="3">
        <v>11</v>
      </c>
      <c r="C485" s="4">
        <v>4.1500000000000004</v>
      </c>
      <c r="E485" s="10">
        <f t="shared" si="49"/>
        <v>4.3560749540863206</v>
      </c>
      <c r="F485" s="11">
        <f t="shared" si="52"/>
        <v>23.985877274162068</v>
      </c>
      <c r="H485" s="10">
        <f t="shared" si="50"/>
        <v>-2.0871212121212128</v>
      </c>
      <c r="I485" s="14">
        <f t="shared" si="51"/>
        <v>-4.8975378787878778</v>
      </c>
      <c r="J485" s="11">
        <f t="shared" si="53"/>
        <v>10.22175519398531</v>
      </c>
      <c r="L485" s="10">
        <f t="shared" si="54"/>
        <v>-3.1987327741579339</v>
      </c>
      <c r="M485" s="11">
        <f t="shared" si="55"/>
        <v>10.231891360472112</v>
      </c>
    </row>
    <row r="486" spans="1:13" x14ac:dyDescent="0.2">
      <c r="A486" s="28">
        <v>482</v>
      </c>
      <c r="B486" s="3">
        <v>12</v>
      </c>
      <c r="C486" s="4">
        <v>5.13</v>
      </c>
      <c r="E486" s="10">
        <f t="shared" si="49"/>
        <v>1.181832529843895</v>
      </c>
      <c r="F486" s="11">
        <f t="shared" si="52"/>
        <v>15.347103031737829</v>
      </c>
      <c r="H486" s="10">
        <f t="shared" si="50"/>
        <v>-1.0871212121212128</v>
      </c>
      <c r="I486" s="14">
        <f t="shared" si="51"/>
        <v>-3.9175378787878783</v>
      </c>
      <c r="J486" s="11">
        <f t="shared" si="53"/>
        <v>4.2588385273186429</v>
      </c>
      <c r="L486" s="10">
        <f t="shared" si="54"/>
        <v>-3.0326793215668362</v>
      </c>
      <c r="M486" s="11">
        <f t="shared" si="55"/>
        <v>9.1971438674590864</v>
      </c>
    </row>
    <row r="487" spans="1:13" x14ac:dyDescent="0.2">
      <c r="A487" s="28">
        <v>483</v>
      </c>
      <c r="B487" s="3">
        <v>8</v>
      </c>
      <c r="C487" s="4">
        <v>5.26</v>
      </c>
      <c r="E487" s="10">
        <f t="shared" si="49"/>
        <v>25.878802226813598</v>
      </c>
      <c r="F487" s="11">
        <f t="shared" si="52"/>
        <v>14.345443183252982</v>
      </c>
      <c r="H487" s="10">
        <f t="shared" si="50"/>
        <v>-5.0871212121212128</v>
      </c>
      <c r="I487" s="14">
        <f t="shared" si="51"/>
        <v>-3.7875378787878784</v>
      </c>
      <c r="J487" s="11">
        <f t="shared" si="53"/>
        <v>19.267664284894398</v>
      </c>
      <c r="L487" s="10">
        <f t="shared" si="54"/>
        <v>0.35310686806877101</v>
      </c>
      <c r="M487" s="11">
        <f t="shared" si="55"/>
        <v>0.12468446027733646</v>
      </c>
    </row>
    <row r="488" spans="1:13" x14ac:dyDescent="0.2">
      <c r="A488" s="28">
        <v>484</v>
      </c>
      <c r="B488" s="3">
        <v>16</v>
      </c>
      <c r="C488" s="4">
        <v>7.78</v>
      </c>
      <c r="E488" s="10">
        <f t="shared" si="49"/>
        <v>8.4848628328741924</v>
      </c>
      <c r="F488" s="11">
        <f t="shared" si="52"/>
        <v>1.6066522741620732</v>
      </c>
      <c r="H488" s="10">
        <f t="shared" si="50"/>
        <v>2.9128787878787872</v>
      </c>
      <c r="I488" s="14">
        <f t="shared" si="51"/>
        <v>-1.2675378787878779</v>
      </c>
      <c r="J488" s="11">
        <f t="shared" si="53"/>
        <v>-3.6921841999540828</v>
      </c>
      <c r="L488" s="10">
        <f t="shared" si="54"/>
        <v>-3.6384655112024431</v>
      </c>
      <c r="M488" s="11">
        <f t="shared" si="55"/>
        <v>13.238431276209656</v>
      </c>
    </row>
    <row r="489" spans="1:13" x14ac:dyDescent="0.2">
      <c r="A489" s="28">
        <v>485</v>
      </c>
      <c r="B489" s="3">
        <v>13</v>
      </c>
      <c r="C489" s="4">
        <v>13.07</v>
      </c>
      <c r="E489" s="10">
        <f t="shared" si="49"/>
        <v>7.5901056014693602E-3</v>
      </c>
      <c r="F489" s="11">
        <f t="shared" si="52"/>
        <v>16.180201516586326</v>
      </c>
      <c r="H489" s="10">
        <f t="shared" si="50"/>
        <v>-8.7121212121212821E-2</v>
      </c>
      <c r="I489" s="14">
        <f t="shared" si="51"/>
        <v>4.0224621212121221</v>
      </c>
      <c r="J489" s="11">
        <f t="shared" si="53"/>
        <v>-0.35044177571166496</v>
      </c>
      <c r="L489" s="10">
        <f t="shared" si="54"/>
        <v>4.0933741310242624</v>
      </c>
      <c r="M489" s="11">
        <f t="shared" si="55"/>
        <v>16.755711776538636</v>
      </c>
    </row>
    <row r="490" spans="1:13" x14ac:dyDescent="0.2">
      <c r="A490" s="28">
        <v>486</v>
      </c>
      <c r="B490" s="3">
        <v>13</v>
      </c>
      <c r="C490" s="4">
        <v>8</v>
      </c>
      <c r="E490" s="10">
        <f t="shared" si="49"/>
        <v>7.5901056014693602E-3</v>
      </c>
      <c r="F490" s="11">
        <f t="shared" si="52"/>
        <v>1.0973356074954073</v>
      </c>
      <c r="H490" s="10">
        <f t="shared" si="50"/>
        <v>-8.7121212121212821E-2</v>
      </c>
      <c r="I490" s="14">
        <f t="shared" si="51"/>
        <v>-1.0475378787878782</v>
      </c>
      <c r="J490" s="11">
        <f t="shared" si="53"/>
        <v>9.1262769742884053E-2</v>
      </c>
      <c r="L490" s="10">
        <f t="shared" si="54"/>
        <v>-0.97662586897573789</v>
      </c>
      <c r="M490" s="11">
        <f t="shared" si="55"/>
        <v>0.95379808795261511</v>
      </c>
    </row>
    <row r="491" spans="1:13" x14ac:dyDescent="0.2">
      <c r="A491" s="28">
        <v>487</v>
      </c>
      <c r="B491" s="3">
        <v>15</v>
      </c>
      <c r="C491" s="4">
        <v>7.67</v>
      </c>
      <c r="E491" s="10">
        <f t="shared" si="49"/>
        <v>3.659105257116618</v>
      </c>
      <c r="F491" s="11">
        <f t="shared" si="52"/>
        <v>1.8976106074954071</v>
      </c>
      <c r="H491" s="10">
        <f t="shared" si="50"/>
        <v>1.9128787878787872</v>
      </c>
      <c r="I491" s="14">
        <f t="shared" si="51"/>
        <v>-1.3775378787878783</v>
      </c>
      <c r="J491" s="11">
        <f t="shared" si="53"/>
        <v>-2.6350629878328724</v>
      </c>
      <c r="L491" s="10">
        <f t="shared" si="54"/>
        <v>-2.9345189637935416</v>
      </c>
      <c r="M491" s="11">
        <f t="shared" si="55"/>
        <v>8.6114015488639204</v>
      </c>
    </row>
    <row r="492" spans="1:13" x14ac:dyDescent="0.2">
      <c r="A492" s="28">
        <v>488</v>
      </c>
      <c r="B492" s="3">
        <v>12</v>
      </c>
      <c r="C492" s="4">
        <v>7.5</v>
      </c>
      <c r="E492" s="10">
        <f t="shared" si="49"/>
        <v>1.181832529843895</v>
      </c>
      <c r="F492" s="11">
        <f t="shared" si="52"/>
        <v>2.3948734862832857</v>
      </c>
      <c r="H492" s="10">
        <f t="shared" si="50"/>
        <v>-1.0871212121212128</v>
      </c>
      <c r="I492" s="14">
        <f t="shared" si="51"/>
        <v>-1.5475378787878782</v>
      </c>
      <c r="J492" s="11">
        <f t="shared" si="53"/>
        <v>1.6823612545913686</v>
      </c>
      <c r="L492" s="10">
        <f t="shared" si="54"/>
        <v>-0.66267932156683607</v>
      </c>
      <c r="M492" s="11">
        <f t="shared" si="55"/>
        <v>0.4391438832322821</v>
      </c>
    </row>
    <row r="493" spans="1:13" x14ac:dyDescent="0.2">
      <c r="A493" s="28">
        <v>489</v>
      </c>
      <c r="B493" s="3">
        <v>12</v>
      </c>
      <c r="C493" s="4">
        <v>2.85</v>
      </c>
      <c r="E493" s="10">
        <f t="shared" si="49"/>
        <v>1.181832529843895</v>
      </c>
      <c r="F493" s="11">
        <f t="shared" si="52"/>
        <v>38.409475759010554</v>
      </c>
      <c r="H493" s="10">
        <f t="shared" si="50"/>
        <v>-1.0871212121212128</v>
      </c>
      <c r="I493" s="14">
        <f t="shared" si="51"/>
        <v>-6.1975378787878785</v>
      </c>
      <c r="J493" s="11">
        <f t="shared" si="53"/>
        <v>6.7374748909550091</v>
      </c>
      <c r="L493" s="10">
        <f t="shared" si="54"/>
        <v>-5.3126793215668364</v>
      </c>
      <c r="M493" s="11">
        <f t="shared" si="55"/>
        <v>28.224561573803861</v>
      </c>
    </row>
    <row r="494" spans="1:13" x14ac:dyDescent="0.2">
      <c r="A494" s="28">
        <v>490</v>
      </c>
      <c r="B494" s="3">
        <v>12</v>
      </c>
      <c r="C494" s="4">
        <v>6.36</v>
      </c>
      <c r="E494" s="10">
        <f t="shared" si="49"/>
        <v>1.181832529843895</v>
      </c>
      <c r="F494" s="11">
        <f t="shared" si="52"/>
        <v>7.2228598499196464</v>
      </c>
      <c r="H494" s="10">
        <f t="shared" si="50"/>
        <v>-1.0871212121212128</v>
      </c>
      <c r="I494" s="14">
        <f t="shared" si="51"/>
        <v>-2.6875378787878779</v>
      </c>
      <c r="J494" s="11">
        <f t="shared" si="53"/>
        <v>2.9216794364095509</v>
      </c>
      <c r="L494" s="10">
        <f t="shared" si="54"/>
        <v>-1.8026793215668357</v>
      </c>
      <c r="M494" s="11">
        <f t="shared" si="55"/>
        <v>3.2496527364046672</v>
      </c>
    </row>
    <row r="495" spans="1:13" x14ac:dyDescent="0.2">
      <c r="A495" s="28">
        <v>491</v>
      </c>
      <c r="B495" s="3">
        <v>9</v>
      </c>
      <c r="C495" s="4">
        <v>3.5</v>
      </c>
      <c r="E495" s="10">
        <f t="shared" si="49"/>
        <v>16.704559802571172</v>
      </c>
      <c r="F495" s="11">
        <f t="shared" si="52"/>
        <v>30.77517651658631</v>
      </c>
      <c r="H495" s="10">
        <f t="shared" si="50"/>
        <v>-4.0871212121212128</v>
      </c>
      <c r="I495" s="14">
        <f t="shared" si="51"/>
        <v>-5.5475378787878782</v>
      </c>
      <c r="J495" s="11">
        <f t="shared" si="53"/>
        <v>22.673459739439856</v>
      </c>
      <c r="L495" s="10">
        <f t="shared" si="54"/>
        <v>-2.2208396793401306</v>
      </c>
      <c r="M495" s="11">
        <f t="shared" si="55"/>
        <v>4.9321288813315745</v>
      </c>
    </row>
    <row r="496" spans="1:13" x14ac:dyDescent="0.2">
      <c r="A496" s="28">
        <v>492</v>
      </c>
      <c r="B496" s="3">
        <v>12</v>
      </c>
      <c r="C496" s="4">
        <v>11.35</v>
      </c>
      <c r="E496" s="10">
        <f t="shared" si="49"/>
        <v>1.181832529843895</v>
      </c>
      <c r="F496" s="11">
        <f t="shared" si="52"/>
        <v>5.3013318196166219</v>
      </c>
      <c r="H496" s="10">
        <f t="shared" si="50"/>
        <v>-1.0871212121212128</v>
      </c>
      <c r="I496" s="14">
        <f t="shared" si="51"/>
        <v>2.3024621212121215</v>
      </c>
      <c r="J496" s="11">
        <f t="shared" si="53"/>
        <v>-2.5030554120753004</v>
      </c>
      <c r="L496" s="10">
        <f t="shared" si="54"/>
        <v>3.1873206784331636</v>
      </c>
      <c r="M496" s="11">
        <f t="shared" si="55"/>
        <v>10.159013107167642</v>
      </c>
    </row>
    <row r="497" spans="1:13" x14ac:dyDescent="0.2">
      <c r="A497" s="28">
        <v>493</v>
      </c>
      <c r="B497" s="3">
        <v>12</v>
      </c>
      <c r="C497" s="4">
        <v>5.5</v>
      </c>
      <c r="E497" s="10">
        <f t="shared" si="49"/>
        <v>1.181832529843895</v>
      </c>
      <c r="F497" s="11">
        <f t="shared" si="52"/>
        <v>12.585025001434799</v>
      </c>
      <c r="H497" s="10">
        <f t="shared" si="50"/>
        <v>-1.0871212121212128</v>
      </c>
      <c r="I497" s="14">
        <f t="shared" si="51"/>
        <v>-3.5475378787878782</v>
      </c>
      <c r="J497" s="11">
        <f t="shared" si="53"/>
        <v>3.8566036788337943</v>
      </c>
      <c r="L497" s="10">
        <f t="shared" si="54"/>
        <v>-2.6626793215668361</v>
      </c>
      <c r="M497" s="11">
        <f t="shared" si="55"/>
        <v>7.0898611694996267</v>
      </c>
    </row>
    <row r="498" spans="1:13" x14ac:dyDescent="0.2">
      <c r="A498" s="28">
        <v>494</v>
      </c>
      <c r="B498" s="3">
        <v>12</v>
      </c>
      <c r="C498" s="4">
        <v>9.15</v>
      </c>
      <c r="E498" s="10">
        <f t="shared" si="49"/>
        <v>1.181832529843895</v>
      </c>
      <c r="F498" s="11">
        <f t="shared" si="52"/>
        <v>1.0498486283287615E-2</v>
      </c>
      <c r="H498" s="10">
        <f t="shared" si="50"/>
        <v>-1.0871212121212128</v>
      </c>
      <c r="I498" s="14">
        <f t="shared" si="51"/>
        <v>0.10246212121212217</v>
      </c>
      <c r="J498" s="11">
        <f t="shared" si="53"/>
        <v>-0.11138874540863289</v>
      </c>
      <c r="L498" s="10">
        <f t="shared" si="54"/>
        <v>0.98732067843316429</v>
      </c>
      <c r="M498" s="11">
        <f t="shared" si="55"/>
        <v>0.97480212206172379</v>
      </c>
    </row>
    <row r="499" spans="1:13" x14ac:dyDescent="0.2">
      <c r="A499" s="28">
        <v>495</v>
      </c>
      <c r="B499" s="3">
        <v>14</v>
      </c>
      <c r="C499" s="4">
        <v>7.96</v>
      </c>
      <c r="E499" s="10">
        <f t="shared" si="49"/>
        <v>0.83334768135904369</v>
      </c>
      <c r="F499" s="11">
        <f t="shared" si="52"/>
        <v>1.1827386377984377</v>
      </c>
      <c r="H499" s="10">
        <f t="shared" si="50"/>
        <v>0.91287878787878718</v>
      </c>
      <c r="I499" s="14">
        <f t="shared" si="51"/>
        <v>-1.0875378787878782</v>
      </c>
      <c r="J499" s="11">
        <f t="shared" si="53"/>
        <v>-0.99279026056014563</v>
      </c>
      <c r="L499" s="10">
        <f t="shared" si="54"/>
        <v>-1.8305724163846397</v>
      </c>
      <c r="M499" s="11">
        <f t="shared" si="55"/>
        <v>3.350995371628299</v>
      </c>
    </row>
    <row r="500" spans="1:13" x14ac:dyDescent="0.2">
      <c r="A500" s="28">
        <v>496</v>
      </c>
      <c r="B500" s="3">
        <v>16</v>
      </c>
      <c r="C500" s="4">
        <v>5.65</v>
      </c>
      <c r="E500" s="10">
        <f t="shared" si="49"/>
        <v>8.4848628328741924</v>
      </c>
      <c r="F500" s="11">
        <f t="shared" si="52"/>
        <v>11.543263637798432</v>
      </c>
      <c r="H500" s="10">
        <f t="shared" si="50"/>
        <v>2.9128787878787872</v>
      </c>
      <c r="I500" s="14">
        <f t="shared" si="51"/>
        <v>-3.3975378787878778</v>
      </c>
      <c r="J500" s="11">
        <f t="shared" si="53"/>
        <v>-9.8966160181358998</v>
      </c>
      <c r="L500" s="10">
        <f t="shared" si="54"/>
        <v>-5.768465511202443</v>
      </c>
      <c r="M500" s="11">
        <f t="shared" si="55"/>
        <v>33.275194353932065</v>
      </c>
    </row>
    <row r="501" spans="1:13" x14ac:dyDescent="0.2">
      <c r="A501" s="28">
        <v>497</v>
      </c>
      <c r="B501" s="3">
        <v>16</v>
      </c>
      <c r="C501" s="4">
        <v>13.45</v>
      </c>
      <c r="E501" s="10">
        <f t="shared" si="49"/>
        <v>8.4848628328741924</v>
      </c>
      <c r="F501" s="11">
        <f t="shared" si="52"/>
        <v>19.381672728707528</v>
      </c>
      <c r="H501" s="10">
        <f t="shared" si="50"/>
        <v>2.9128787878787872</v>
      </c>
      <c r="I501" s="14">
        <f t="shared" si="51"/>
        <v>4.4024621212121211</v>
      </c>
      <c r="J501" s="11">
        <f t="shared" si="53"/>
        <v>12.823838527318637</v>
      </c>
      <c r="L501" s="10">
        <f t="shared" si="54"/>
        <v>2.0315344887975559</v>
      </c>
      <c r="M501" s="11">
        <f t="shared" si="55"/>
        <v>4.1271323791739469</v>
      </c>
    </row>
    <row r="502" spans="1:13" x14ac:dyDescent="0.2">
      <c r="A502" s="28">
        <v>498</v>
      </c>
      <c r="B502" s="3">
        <v>11</v>
      </c>
      <c r="C502" s="4">
        <v>3.65</v>
      </c>
      <c r="E502" s="10">
        <f t="shared" si="49"/>
        <v>4.3560749540863206</v>
      </c>
      <c r="F502" s="11">
        <f t="shared" si="52"/>
        <v>29.133415152949944</v>
      </c>
      <c r="H502" s="10">
        <f t="shared" si="50"/>
        <v>-2.0871212121212128</v>
      </c>
      <c r="I502" s="14">
        <f t="shared" si="51"/>
        <v>-5.3975378787878778</v>
      </c>
      <c r="J502" s="11">
        <f t="shared" si="53"/>
        <v>11.265315800045915</v>
      </c>
      <c r="L502" s="10">
        <f t="shared" si="54"/>
        <v>-3.6987327741579343</v>
      </c>
      <c r="M502" s="11">
        <f t="shared" si="55"/>
        <v>13.680624134630049</v>
      </c>
    </row>
    <row r="503" spans="1:13" x14ac:dyDescent="0.2">
      <c r="A503" s="28">
        <v>499</v>
      </c>
      <c r="B503" s="3">
        <v>9</v>
      </c>
      <c r="C503" s="4">
        <v>6.25</v>
      </c>
      <c r="E503" s="10">
        <f t="shared" si="49"/>
        <v>16.704559802571172</v>
      </c>
      <c r="F503" s="11">
        <f t="shared" si="52"/>
        <v>7.8262181832529807</v>
      </c>
      <c r="H503" s="10">
        <f t="shared" si="50"/>
        <v>-4.0871212121212128</v>
      </c>
      <c r="I503" s="14">
        <f t="shared" si="51"/>
        <v>-2.7975378787878782</v>
      </c>
      <c r="J503" s="11">
        <f t="shared" si="53"/>
        <v>11.433876406106519</v>
      </c>
      <c r="L503" s="10">
        <f t="shared" si="54"/>
        <v>0.5291603206598694</v>
      </c>
      <c r="M503" s="11">
        <f t="shared" si="55"/>
        <v>0.28001064496085581</v>
      </c>
    </row>
    <row r="504" spans="1:13" x14ac:dyDescent="0.2">
      <c r="A504" s="28">
        <v>500</v>
      </c>
      <c r="B504" s="3">
        <v>13</v>
      </c>
      <c r="C504" s="4">
        <v>5.15</v>
      </c>
      <c r="E504" s="10">
        <f t="shared" si="49"/>
        <v>7.5901056014693602E-3</v>
      </c>
      <c r="F504" s="11">
        <f t="shared" si="52"/>
        <v>15.19080151658631</v>
      </c>
      <c r="H504" s="10">
        <f t="shared" si="50"/>
        <v>-8.7121212121212821E-2</v>
      </c>
      <c r="I504" s="14">
        <f t="shared" si="51"/>
        <v>-3.8975378787878778</v>
      </c>
      <c r="J504" s="11">
        <f t="shared" si="53"/>
        <v>0.33955822428834059</v>
      </c>
      <c r="L504" s="10">
        <f t="shared" si="54"/>
        <v>-3.8266258689757375</v>
      </c>
      <c r="M504" s="11">
        <f t="shared" si="55"/>
        <v>14.643065541114318</v>
      </c>
    </row>
    <row r="505" spans="1:13" x14ac:dyDescent="0.2">
      <c r="A505" s="28">
        <v>501</v>
      </c>
      <c r="B505" s="3">
        <v>17</v>
      </c>
      <c r="C505" s="4">
        <v>26.29</v>
      </c>
      <c r="E505" s="10">
        <f t="shared" si="49"/>
        <v>15.310620408631767</v>
      </c>
      <c r="F505" s="11">
        <f t="shared" si="52"/>
        <v>297.30250000143479</v>
      </c>
      <c r="H505" s="10">
        <f t="shared" si="50"/>
        <v>3.9128787878787872</v>
      </c>
      <c r="I505" s="14">
        <f t="shared" si="51"/>
        <v>17.242462121212121</v>
      </c>
      <c r="J505" s="11">
        <f t="shared" si="53"/>
        <v>67.467664284894383</v>
      </c>
      <c r="L505" s="10">
        <f t="shared" si="54"/>
        <v>14.057587941388654</v>
      </c>
      <c r="M505" s="11">
        <f t="shared" si="55"/>
        <v>197.6157787298757</v>
      </c>
    </row>
    <row r="506" spans="1:13" x14ac:dyDescent="0.2">
      <c r="A506" s="28">
        <v>502</v>
      </c>
      <c r="B506" s="3">
        <v>13</v>
      </c>
      <c r="C506" s="4">
        <v>2.0099999999999998</v>
      </c>
      <c r="E506" s="10">
        <f t="shared" si="49"/>
        <v>7.5901056014693602E-3</v>
      </c>
      <c r="F506" s="11">
        <f t="shared" si="52"/>
        <v>49.526939395374193</v>
      </c>
      <c r="H506" s="10">
        <f t="shared" si="50"/>
        <v>-8.7121212121212821E-2</v>
      </c>
      <c r="I506" s="14">
        <f t="shared" si="51"/>
        <v>-7.0375378787878784</v>
      </c>
      <c r="J506" s="11">
        <f t="shared" si="53"/>
        <v>0.61311883034894887</v>
      </c>
      <c r="L506" s="10">
        <f t="shared" si="54"/>
        <v>-6.9666258689757381</v>
      </c>
      <c r="M506" s="11">
        <f t="shared" si="55"/>
        <v>48.533875998281957</v>
      </c>
    </row>
    <row r="507" spans="1:13" x14ac:dyDescent="0.2">
      <c r="A507" s="28">
        <v>503</v>
      </c>
      <c r="B507" s="3">
        <v>12</v>
      </c>
      <c r="C507" s="4">
        <v>5</v>
      </c>
      <c r="E507" s="10">
        <f t="shared" si="49"/>
        <v>1.181832529843895</v>
      </c>
      <c r="F507" s="11">
        <f t="shared" si="52"/>
        <v>16.382562880222675</v>
      </c>
      <c r="H507" s="10">
        <f t="shared" si="50"/>
        <v>-1.0871212121212128</v>
      </c>
      <c r="I507" s="14">
        <f t="shared" si="51"/>
        <v>-4.0475378787878782</v>
      </c>
      <c r="J507" s="11">
        <f t="shared" si="53"/>
        <v>4.4001642848944007</v>
      </c>
      <c r="L507" s="10">
        <f t="shared" si="54"/>
        <v>-3.1626793215668361</v>
      </c>
      <c r="M507" s="11">
        <f t="shared" si="55"/>
        <v>10.002540491066462</v>
      </c>
    </row>
    <row r="508" spans="1:13" x14ac:dyDescent="0.2">
      <c r="A508" s="28">
        <v>504</v>
      </c>
      <c r="B508" s="3">
        <v>11</v>
      </c>
      <c r="C508" s="4">
        <v>8.75</v>
      </c>
      <c r="E508" s="10">
        <f t="shared" si="49"/>
        <v>4.3560749540863206</v>
      </c>
      <c r="F508" s="11">
        <f t="shared" si="52"/>
        <v>8.8528789313590095E-2</v>
      </c>
      <c r="H508" s="10">
        <f t="shared" si="50"/>
        <v>-2.0871212121212128</v>
      </c>
      <c r="I508" s="14">
        <f t="shared" si="51"/>
        <v>-0.29753787878787818</v>
      </c>
      <c r="J508" s="11">
        <f t="shared" si="53"/>
        <v>0.62099761822773081</v>
      </c>
      <c r="L508" s="10">
        <f t="shared" si="54"/>
        <v>1.4012672258420658</v>
      </c>
      <c r="M508" s="11">
        <f t="shared" si="55"/>
        <v>1.963549838219119</v>
      </c>
    </row>
    <row r="509" spans="1:13" x14ac:dyDescent="0.2">
      <c r="A509" s="28">
        <v>505</v>
      </c>
      <c r="B509" s="3">
        <v>14</v>
      </c>
      <c r="C509" s="4">
        <v>12.5</v>
      </c>
      <c r="E509" s="10">
        <f t="shared" si="49"/>
        <v>0.83334768135904369</v>
      </c>
      <c r="F509" s="11">
        <f t="shared" si="52"/>
        <v>11.919494698404504</v>
      </c>
      <c r="H509" s="10">
        <f t="shared" si="50"/>
        <v>0.91287878787878718</v>
      </c>
      <c r="I509" s="14">
        <f t="shared" si="51"/>
        <v>3.4524621212121218</v>
      </c>
      <c r="J509" s="11">
        <f t="shared" si="53"/>
        <v>3.1516794364095482</v>
      </c>
      <c r="L509" s="10">
        <f t="shared" si="54"/>
        <v>2.7094275836153603</v>
      </c>
      <c r="M509" s="11">
        <f t="shared" si="55"/>
        <v>7.3409978308557706</v>
      </c>
    </row>
    <row r="510" spans="1:13" x14ac:dyDescent="0.2">
      <c r="A510" s="28">
        <v>506</v>
      </c>
      <c r="B510" s="3">
        <v>12</v>
      </c>
      <c r="C510" s="4">
        <v>4</v>
      </c>
      <c r="E510" s="10">
        <f t="shared" si="49"/>
        <v>1.181832529843895</v>
      </c>
      <c r="F510" s="11">
        <f t="shared" si="52"/>
        <v>25.477638637798432</v>
      </c>
      <c r="H510" s="10">
        <f t="shared" si="50"/>
        <v>-1.0871212121212128</v>
      </c>
      <c r="I510" s="14">
        <f t="shared" si="51"/>
        <v>-5.0475378787878782</v>
      </c>
      <c r="J510" s="11">
        <f t="shared" si="53"/>
        <v>5.4872854970156135</v>
      </c>
      <c r="L510" s="10">
        <f t="shared" si="54"/>
        <v>-4.1626793215668361</v>
      </c>
      <c r="M510" s="11">
        <f t="shared" si="55"/>
        <v>17.327899134200134</v>
      </c>
    </row>
    <row r="511" spans="1:13" x14ac:dyDescent="0.2">
      <c r="A511" s="28">
        <v>507</v>
      </c>
      <c r="B511" s="3">
        <v>16</v>
      </c>
      <c r="C511" s="4">
        <v>4.5</v>
      </c>
      <c r="E511" s="10">
        <f t="shared" si="49"/>
        <v>8.4848628328741924</v>
      </c>
      <c r="F511" s="11">
        <f t="shared" si="52"/>
        <v>20.680100759010553</v>
      </c>
      <c r="H511" s="10">
        <f t="shared" si="50"/>
        <v>2.9128787878787872</v>
      </c>
      <c r="I511" s="14">
        <f t="shared" si="51"/>
        <v>-4.5475378787878782</v>
      </c>
      <c r="J511" s="11">
        <f t="shared" si="53"/>
        <v>-13.246426624196506</v>
      </c>
      <c r="L511" s="10">
        <f t="shared" si="54"/>
        <v>-6.9184655112024434</v>
      </c>
      <c r="M511" s="11">
        <f t="shared" si="55"/>
        <v>47.865165029697685</v>
      </c>
    </row>
    <row r="512" spans="1:13" x14ac:dyDescent="0.2">
      <c r="A512" s="28">
        <v>508</v>
      </c>
      <c r="B512" s="3">
        <v>12</v>
      </c>
      <c r="C512" s="4">
        <v>6.5</v>
      </c>
      <c r="E512" s="10">
        <f t="shared" si="49"/>
        <v>1.181832529843895</v>
      </c>
      <c r="F512" s="11">
        <f t="shared" si="52"/>
        <v>6.4899492438590416</v>
      </c>
      <c r="H512" s="10">
        <f t="shared" si="50"/>
        <v>-1.0871212121212128</v>
      </c>
      <c r="I512" s="14">
        <f t="shared" si="51"/>
        <v>-2.5475378787878782</v>
      </c>
      <c r="J512" s="11">
        <f t="shared" si="53"/>
        <v>2.7694824667125815</v>
      </c>
      <c r="L512" s="10">
        <f t="shared" si="54"/>
        <v>-1.6626793215668361</v>
      </c>
      <c r="M512" s="11">
        <f t="shared" si="55"/>
        <v>2.7645025263659542</v>
      </c>
    </row>
    <row r="513" spans="1:13" x14ac:dyDescent="0.2">
      <c r="A513" s="28">
        <v>509</v>
      </c>
      <c r="B513" s="3">
        <v>12</v>
      </c>
      <c r="C513" s="4">
        <v>5.5</v>
      </c>
      <c r="E513" s="10">
        <f t="shared" si="49"/>
        <v>1.181832529843895</v>
      </c>
      <c r="F513" s="11">
        <f t="shared" si="52"/>
        <v>12.585025001434799</v>
      </c>
      <c r="H513" s="10">
        <f t="shared" si="50"/>
        <v>-1.0871212121212128</v>
      </c>
      <c r="I513" s="14">
        <f t="shared" si="51"/>
        <v>-3.5475378787878782</v>
      </c>
      <c r="J513" s="11">
        <f t="shared" si="53"/>
        <v>3.8566036788337943</v>
      </c>
      <c r="L513" s="10">
        <f t="shared" si="54"/>
        <v>-2.6626793215668361</v>
      </c>
      <c r="M513" s="11">
        <f t="shared" si="55"/>
        <v>7.0898611694996267</v>
      </c>
    </row>
    <row r="514" spans="1:13" x14ac:dyDescent="0.2">
      <c r="A514" s="28">
        <v>510</v>
      </c>
      <c r="B514" s="3">
        <v>17</v>
      </c>
      <c r="C514" s="4">
        <v>6.88</v>
      </c>
      <c r="E514" s="10">
        <f t="shared" si="49"/>
        <v>15.310620408631767</v>
      </c>
      <c r="F514" s="11">
        <f t="shared" si="52"/>
        <v>4.6982204559802554</v>
      </c>
      <c r="H514" s="10">
        <f t="shared" si="50"/>
        <v>3.9128787878787872</v>
      </c>
      <c r="I514" s="14">
        <f t="shared" si="51"/>
        <v>-2.1675378787878783</v>
      </c>
      <c r="J514" s="11">
        <f t="shared" si="53"/>
        <v>-8.4813129878328706</v>
      </c>
      <c r="L514" s="10">
        <f t="shared" si="54"/>
        <v>-5.3524120586113453</v>
      </c>
      <c r="M514" s="11">
        <f t="shared" si="55"/>
        <v>28.648314845168137</v>
      </c>
    </row>
    <row r="515" spans="1:13" x14ac:dyDescent="0.2">
      <c r="A515" s="28">
        <v>511</v>
      </c>
      <c r="B515" s="3">
        <v>16</v>
      </c>
      <c r="C515" s="4">
        <v>6.15</v>
      </c>
      <c r="E515" s="10">
        <f t="shared" si="49"/>
        <v>8.4848628328741924</v>
      </c>
      <c r="F515" s="11">
        <f t="shared" si="52"/>
        <v>8.3957257590105545</v>
      </c>
      <c r="H515" s="10">
        <f t="shared" si="50"/>
        <v>2.9128787878787872</v>
      </c>
      <c r="I515" s="14">
        <f t="shared" si="51"/>
        <v>-2.8975378787878778</v>
      </c>
      <c r="J515" s="11">
        <f t="shared" si="53"/>
        <v>-8.4401766241965053</v>
      </c>
      <c r="L515" s="10">
        <f t="shared" si="54"/>
        <v>-5.268465511202443</v>
      </c>
      <c r="M515" s="11">
        <f t="shared" si="55"/>
        <v>27.756728842729618</v>
      </c>
    </row>
    <row r="516" spans="1:13" x14ac:dyDescent="0.2">
      <c r="A516" s="28">
        <v>512</v>
      </c>
      <c r="B516" s="3">
        <v>12</v>
      </c>
      <c r="C516" s="4">
        <v>7.78</v>
      </c>
      <c r="E516" s="10">
        <f t="shared" si="49"/>
        <v>1.181832529843895</v>
      </c>
      <c r="F516" s="11">
        <f t="shared" si="52"/>
        <v>1.6066522741620732</v>
      </c>
      <c r="H516" s="10">
        <f t="shared" si="50"/>
        <v>-1.0871212121212128</v>
      </c>
      <c r="I516" s="14">
        <f t="shared" si="51"/>
        <v>-1.2675378787878779</v>
      </c>
      <c r="J516" s="11">
        <f t="shared" si="53"/>
        <v>1.3779673151974288</v>
      </c>
      <c r="L516" s="10">
        <f t="shared" si="54"/>
        <v>-0.38267932156683582</v>
      </c>
      <c r="M516" s="11">
        <f t="shared" si="55"/>
        <v>0.14644346315485374</v>
      </c>
    </row>
    <row r="517" spans="1:13" x14ac:dyDescent="0.2">
      <c r="A517" s="28">
        <v>513</v>
      </c>
      <c r="B517" s="3">
        <v>17</v>
      </c>
      <c r="C517" s="4">
        <v>12.5</v>
      </c>
      <c r="E517" s="10">
        <f t="shared" ref="E517:E532" si="56">(B517-$B$533)^2</f>
        <v>15.310620408631767</v>
      </c>
      <c r="F517" s="11">
        <f t="shared" si="52"/>
        <v>11.919494698404504</v>
      </c>
      <c r="H517" s="10">
        <f t="shared" ref="H517:H532" si="57">+B517-$B$533</f>
        <v>3.9128787878787872</v>
      </c>
      <c r="I517" s="14">
        <f t="shared" ref="I517:I532" si="58">+C517-$C$533</f>
        <v>3.4524621212121218</v>
      </c>
      <c r="J517" s="11">
        <f t="shared" si="53"/>
        <v>13.509065800045914</v>
      </c>
      <c r="L517" s="10">
        <f t="shared" si="54"/>
        <v>0.26758794138865483</v>
      </c>
      <c r="M517" s="11">
        <f t="shared" si="55"/>
        <v>7.1603306376618173E-2</v>
      </c>
    </row>
    <row r="518" spans="1:13" x14ac:dyDescent="0.2">
      <c r="A518" s="28">
        <v>514</v>
      </c>
      <c r="B518" s="3">
        <v>14</v>
      </c>
      <c r="C518" s="4">
        <v>8.85</v>
      </c>
      <c r="E518" s="10">
        <f t="shared" si="56"/>
        <v>0.83334768135904369</v>
      </c>
      <c r="F518" s="11">
        <f t="shared" ref="F518:F532" si="59">(C518-$C$533)^2</f>
        <v>3.9021213556014595E-2</v>
      </c>
      <c r="H518" s="10">
        <f t="shared" si="57"/>
        <v>0.91287878787878718</v>
      </c>
      <c r="I518" s="14">
        <f t="shared" si="58"/>
        <v>-0.19753787878787854</v>
      </c>
      <c r="J518" s="11">
        <f t="shared" ref="J518:J532" si="60">+H518*I518</f>
        <v>-0.18032813934802536</v>
      </c>
      <c r="L518" s="10">
        <f t="shared" ref="L518:L532" si="61">+C518-($C$544+$C$543*B518)</f>
        <v>-0.94057241638464006</v>
      </c>
      <c r="M518" s="11">
        <f t="shared" ref="M518:M532" si="62">+L518^2</f>
        <v>0.88467647046364073</v>
      </c>
    </row>
    <row r="519" spans="1:13" x14ac:dyDescent="0.2">
      <c r="A519" s="28">
        <v>515</v>
      </c>
      <c r="B519" s="3">
        <v>11</v>
      </c>
      <c r="C519" s="4">
        <v>4.3499999999999996</v>
      </c>
      <c r="E519" s="10">
        <f t="shared" si="56"/>
        <v>4.3560749540863206</v>
      </c>
      <c r="F519" s="11">
        <f t="shared" si="59"/>
        <v>22.066862122646921</v>
      </c>
      <c r="H519" s="10">
        <f t="shared" si="57"/>
        <v>-2.0871212121212128</v>
      </c>
      <c r="I519" s="14">
        <f t="shared" si="58"/>
        <v>-4.6975378787878785</v>
      </c>
      <c r="J519" s="11">
        <f t="shared" si="60"/>
        <v>9.8043309515610684</v>
      </c>
      <c r="L519" s="10">
        <f t="shared" si="61"/>
        <v>-2.9987327741579346</v>
      </c>
      <c r="M519" s="11">
        <f t="shared" si="62"/>
        <v>8.9923982508089431</v>
      </c>
    </row>
    <row r="520" spans="1:13" x14ac:dyDescent="0.2">
      <c r="A520" s="28">
        <v>516</v>
      </c>
      <c r="B520" s="3">
        <v>18</v>
      </c>
      <c r="C520" s="4">
        <v>11.36</v>
      </c>
      <c r="E520" s="10">
        <f t="shared" si="56"/>
        <v>24.136377984389341</v>
      </c>
      <c r="F520" s="11">
        <f t="shared" si="59"/>
        <v>5.3474810620408633</v>
      </c>
      <c r="H520" s="10">
        <f t="shared" si="57"/>
        <v>4.9128787878787872</v>
      </c>
      <c r="I520" s="14">
        <f t="shared" si="58"/>
        <v>2.3124621212121212</v>
      </c>
      <c r="J520" s="11">
        <f t="shared" si="60"/>
        <v>11.360846103076215</v>
      </c>
      <c r="L520" s="10">
        <f t="shared" si="61"/>
        <v>-1.6863586060202476</v>
      </c>
      <c r="M520" s="11">
        <f t="shared" si="62"/>
        <v>2.8438053480985523</v>
      </c>
    </row>
    <row r="521" spans="1:13" x14ac:dyDescent="0.2">
      <c r="A521" s="28">
        <v>517</v>
      </c>
      <c r="B521" s="3">
        <v>8</v>
      </c>
      <c r="C521" s="4">
        <v>8.93</v>
      </c>
      <c r="E521" s="10">
        <f t="shared" si="56"/>
        <v>25.878802226813598</v>
      </c>
      <c r="F521" s="11">
        <f t="shared" si="59"/>
        <v>1.3815152949954012E-2</v>
      </c>
      <c r="H521" s="10">
        <f t="shared" si="57"/>
        <v>-5.0871212121212128</v>
      </c>
      <c r="I521" s="14">
        <f t="shared" si="58"/>
        <v>-0.11753787878787847</v>
      </c>
      <c r="J521" s="11">
        <f t="shared" si="60"/>
        <v>0.59792943640954854</v>
      </c>
      <c r="L521" s="10">
        <f t="shared" si="61"/>
        <v>4.0231068680687709</v>
      </c>
      <c r="M521" s="11">
        <f t="shared" si="62"/>
        <v>16.185388871902116</v>
      </c>
    </row>
    <row r="522" spans="1:13" x14ac:dyDescent="0.2">
      <c r="A522" s="28">
        <v>518</v>
      </c>
      <c r="B522" s="3">
        <v>11</v>
      </c>
      <c r="C522" s="4">
        <v>3.5</v>
      </c>
      <c r="E522" s="10">
        <f t="shared" si="56"/>
        <v>4.3560749540863206</v>
      </c>
      <c r="F522" s="11">
        <f t="shared" si="59"/>
        <v>30.77517651658631</v>
      </c>
      <c r="H522" s="10">
        <f t="shared" si="57"/>
        <v>-2.0871212121212128</v>
      </c>
      <c r="I522" s="14">
        <f t="shared" si="58"/>
        <v>-5.5475378787878782</v>
      </c>
      <c r="J522" s="11">
        <f t="shared" si="60"/>
        <v>11.578383981864098</v>
      </c>
      <c r="L522" s="10">
        <f t="shared" si="61"/>
        <v>-3.8487327741579342</v>
      </c>
      <c r="M522" s="11">
        <f t="shared" si="62"/>
        <v>14.812743966877429</v>
      </c>
    </row>
    <row r="523" spans="1:13" x14ac:dyDescent="0.2">
      <c r="A523" s="28">
        <v>519</v>
      </c>
      <c r="B523" s="3">
        <v>14</v>
      </c>
      <c r="C523" s="4">
        <v>26</v>
      </c>
      <c r="E523" s="10">
        <f t="shared" si="56"/>
        <v>0.83334768135904369</v>
      </c>
      <c r="F523" s="11">
        <f t="shared" si="59"/>
        <v>287.38597197113177</v>
      </c>
      <c r="H523" s="10">
        <f t="shared" si="57"/>
        <v>0.91287878787878718</v>
      </c>
      <c r="I523" s="14">
        <f t="shared" si="58"/>
        <v>16.952462121212122</v>
      </c>
      <c r="J523" s="11">
        <f t="shared" si="60"/>
        <v>15.475543072773176</v>
      </c>
      <c r="L523" s="10">
        <f t="shared" si="61"/>
        <v>16.209427583615359</v>
      </c>
      <c r="M523" s="11">
        <f t="shared" si="62"/>
        <v>262.74554258847041</v>
      </c>
    </row>
    <row r="524" spans="1:13" x14ac:dyDescent="0.2">
      <c r="A524" s="28">
        <v>520</v>
      </c>
      <c r="B524" s="3">
        <v>12</v>
      </c>
      <c r="C524" s="4">
        <v>8</v>
      </c>
      <c r="E524" s="10">
        <f t="shared" si="56"/>
        <v>1.181832529843895</v>
      </c>
      <c r="F524" s="11">
        <f t="shared" si="59"/>
        <v>1.0973356074954073</v>
      </c>
      <c r="H524" s="10">
        <f t="shared" si="57"/>
        <v>-1.0871212121212128</v>
      </c>
      <c r="I524" s="14">
        <f t="shared" si="58"/>
        <v>-1.0475378787878782</v>
      </c>
      <c r="J524" s="11">
        <f t="shared" si="60"/>
        <v>1.1388006485307622</v>
      </c>
      <c r="L524" s="10">
        <f t="shared" si="61"/>
        <v>-0.16267932156683607</v>
      </c>
      <c r="M524" s="11">
        <f t="shared" si="62"/>
        <v>2.6464561665446053E-2</v>
      </c>
    </row>
    <row r="525" spans="1:13" x14ac:dyDescent="0.2">
      <c r="A525" s="28">
        <v>521</v>
      </c>
      <c r="B525" s="3">
        <v>14</v>
      </c>
      <c r="C525" s="4">
        <v>16</v>
      </c>
      <c r="E525" s="10">
        <f t="shared" si="56"/>
        <v>0.83334768135904369</v>
      </c>
      <c r="F525" s="11">
        <f t="shared" si="59"/>
        <v>48.336729546889359</v>
      </c>
      <c r="H525" s="10">
        <f t="shared" si="57"/>
        <v>0.91287878787878718</v>
      </c>
      <c r="I525" s="14">
        <f t="shared" si="58"/>
        <v>6.9524621212121218</v>
      </c>
      <c r="J525" s="11">
        <f t="shared" si="60"/>
        <v>6.3467551939853033</v>
      </c>
      <c r="L525" s="10">
        <f t="shared" si="61"/>
        <v>6.2094275836153603</v>
      </c>
      <c r="M525" s="11">
        <f t="shared" si="62"/>
        <v>38.556990916163294</v>
      </c>
    </row>
    <row r="526" spans="1:13" x14ac:dyDescent="0.2">
      <c r="A526" s="28">
        <v>522</v>
      </c>
      <c r="B526" s="3">
        <v>12</v>
      </c>
      <c r="C526" s="4">
        <v>5.35</v>
      </c>
      <c r="E526" s="10">
        <f t="shared" si="56"/>
        <v>1.181832529843895</v>
      </c>
      <c r="F526" s="11">
        <f t="shared" si="59"/>
        <v>13.671786365071164</v>
      </c>
      <c r="H526" s="10">
        <f t="shared" si="57"/>
        <v>-1.0871212121212128</v>
      </c>
      <c r="I526" s="14">
        <f t="shared" si="58"/>
        <v>-3.6975378787878785</v>
      </c>
      <c r="J526" s="11">
        <f t="shared" si="60"/>
        <v>4.019671860651977</v>
      </c>
      <c r="L526" s="10">
        <f t="shared" si="61"/>
        <v>-2.8126793215668364</v>
      </c>
      <c r="M526" s="11">
        <f t="shared" si="62"/>
        <v>7.9111649659696788</v>
      </c>
    </row>
    <row r="527" spans="1:13" x14ac:dyDescent="0.2">
      <c r="A527" s="28">
        <v>523</v>
      </c>
      <c r="B527" s="3">
        <v>17</v>
      </c>
      <c r="C527" s="4">
        <v>23.25</v>
      </c>
      <c r="E527" s="10">
        <f t="shared" si="56"/>
        <v>15.310620408631767</v>
      </c>
      <c r="F527" s="11">
        <f t="shared" si="59"/>
        <v>201.70993030446513</v>
      </c>
      <c r="H527" s="10">
        <f t="shared" si="57"/>
        <v>3.9128787878787872</v>
      </c>
      <c r="I527" s="14">
        <f t="shared" si="58"/>
        <v>14.202462121212122</v>
      </c>
      <c r="J527" s="11">
        <f t="shared" si="60"/>
        <v>55.572512769742879</v>
      </c>
      <c r="L527" s="10">
        <f t="shared" si="61"/>
        <v>11.017587941388655</v>
      </c>
      <c r="M527" s="11">
        <f t="shared" si="62"/>
        <v>121.38724404623269</v>
      </c>
    </row>
    <row r="528" spans="1:13" x14ac:dyDescent="0.2">
      <c r="A528" s="28">
        <v>524</v>
      </c>
      <c r="B528" s="3">
        <v>12</v>
      </c>
      <c r="C528" s="4">
        <v>8.6300000000000008</v>
      </c>
      <c r="E528" s="10">
        <f t="shared" si="56"/>
        <v>1.181832529843895</v>
      </c>
      <c r="F528" s="11">
        <f t="shared" si="59"/>
        <v>0.17433788022268021</v>
      </c>
      <c r="H528" s="10">
        <f t="shared" si="57"/>
        <v>-1.0871212121212128</v>
      </c>
      <c r="I528" s="14">
        <f t="shared" si="58"/>
        <v>-0.4175378787878774</v>
      </c>
      <c r="J528" s="11">
        <f t="shared" si="60"/>
        <v>0.45391428489439734</v>
      </c>
      <c r="L528" s="10">
        <f t="shared" si="61"/>
        <v>0.46732067843316472</v>
      </c>
      <c r="M528" s="11">
        <f t="shared" si="62"/>
        <v>0.21838861649123334</v>
      </c>
    </row>
    <row r="529" spans="1:13" x14ac:dyDescent="0.2">
      <c r="A529" s="28">
        <v>525</v>
      </c>
      <c r="B529" s="3">
        <v>14</v>
      </c>
      <c r="C529" s="4">
        <v>18.5</v>
      </c>
      <c r="E529" s="10">
        <f t="shared" si="56"/>
        <v>0.83334768135904369</v>
      </c>
      <c r="F529" s="11">
        <f t="shared" si="59"/>
        <v>89.349040152949968</v>
      </c>
      <c r="H529" s="10">
        <f t="shared" si="57"/>
        <v>0.91287878787878718</v>
      </c>
      <c r="I529" s="14">
        <f t="shared" si="58"/>
        <v>9.4524621212121218</v>
      </c>
      <c r="J529" s="11">
        <f t="shared" si="60"/>
        <v>8.6289521636822712</v>
      </c>
      <c r="L529" s="10">
        <f t="shared" si="61"/>
        <v>8.7094275836153603</v>
      </c>
      <c r="M529" s="11">
        <f t="shared" si="62"/>
        <v>75.8541288342401</v>
      </c>
    </row>
    <row r="530" spans="1:13" x14ac:dyDescent="0.2">
      <c r="A530" s="28">
        <v>526</v>
      </c>
      <c r="B530" s="3">
        <v>18</v>
      </c>
      <c r="C530" s="4">
        <v>22.2</v>
      </c>
      <c r="E530" s="10">
        <f t="shared" si="56"/>
        <v>24.136377984389341</v>
      </c>
      <c r="F530" s="11">
        <f t="shared" si="59"/>
        <v>172.98725984991964</v>
      </c>
      <c r="H530" s="10">
        <f t="shared" si="57"/>
        <v>4.9128787878787872</v>
      </c>
      <c r="I530" s="14">
        <f t="shared" si="58"/>
        <v>13.152462121212121</v>
      </c>
      <c r="J530" s="11">
        <f t="shared" si="60"/>
        <v>64.616452163682268</v>
      </c>
      <c r="L530" s="10">
        <f t="shared" si="61"/>
        <v>9.1536413939797523</v>
      </c>
      <c r="M530" s="11">
        <f t="shared" si="62"/>
        <v>83.789150769579578</v>
      </c>
    </row>
    <row r="531" spans="1:13" x14ac:dyDescent="0.2">
      <c r="A531" s="28">
        <v>527</v>
      </c>
      <c r="B531" s="3">
        <v>12</v>
      </c>
      <c r="C531" s="4">
        <v>16.260000000000002</v>
      </c>
      <c r="E531" s="10">
        <f t="shared" si="56"/>
        <v>1.181832529843895</v>
      </c>
      <c r="F531" s="11">
        <f t="shared" si="59"/>
        <v>52.019609849919682</v>
      </c>
      <c r="H531" s="10">
        <f t="shared" si="57"/>
        <v>-1.0871212121212128</v>
      </c>
      <c r="I531" s="14">
        <f t="shared" si="58"/>
        <v>7.2124621212121234</v>
      </c>
      <c r="J531" s="11">
        <f t="shared" si="60"/>
        <v>-7.8408205635904578</v>
      </c>
      <c r="L531" s="10">
        <f t="shared" si="61"/>
        <v>8.0973206784331655</v>
      </c>
      <c r="M531" s="11">
        <f t="shared" si="62"/>
        <v>65.566602169381341</v>
      </c>
    </row>
    <row r="532" spans="1:13" x14ac:dyDescent="0.2">
      <c r="A532" s="29">
        <v>528</v>
      </c>
      <c r="B532" s="3">
        <v>12</v>
      </c>
      <c r="C532" s="4">
        <v>19.47</v>
      </c>
      <c r="E532" s="10">
        <f t="shared" si="56"/>
        <v>1.181832529843895</v>
      </c>
      <c r="F532" s="11">
        <f t="shared" si="59"/>
        <v>108.62771666810146</v>
      </c>
      <c r="H532" s="10">
        <f t="shared" si="57"/>
        <v>-1.0871212121212128</v>
      </c>
      <c r="I532" s="14">
        <f t="shared" si="58"/>
        <v>10.422462121212121</v>
      </c>
      <c r="J532" s="11">
        <f t="shared" si="60"/>
        <v>-11.330479654499548</v>
      </c>
      <c r="L532" s="10">
        <f t="shared" si="61"/>
        <v>11.307320678433163</v>
      </c>
      <c r="M532" s="11">
        <f t="shared" si="62"/>
        <v>127.8555009249222</v>
      </c>
    </row>
    <row r="533" spans="1:13" ht="30" customHeight="1" x14ac:dyDescent="0.2">
      <c r="A533" s="5" t="s">
        <v>2</v>
      </c>
      <c r="B533" s="6">
        <f>AVERAGE(B5:B532)</f>
        <v>13.087121212121213</v>
      </c>
      <c r="C533" s="8">
        <f>AVERAGE(C5:C532)</f>
        <v>9.0475378787878782</v>
      </c>
      <c r="E533" s="6">
        <f>AVERAGE(E5:E532)</f>
        <v>6.1855917125803641</v>
      </c>
      <c r="F533" s="8">
        <f>AVERAGE(F5:F532)</f>
        <v>26.411462498565189</v>
      </c>
      <c r="H533" s="6">
        <f>AVERAGE(H5:H532)</f>
        <v>-2.4223047810003414E-16</v>
      </c>
      <c r="I533" s="7">
        <f>AVERAGE(I5:I532)</f>
        <v>7.4014868308343773E-16</v>
      </c>
      <c r="J533" s="8">
        <f>AVERAGE(J5:J532)</f>
        <v>5.0347410181359038</v>
      </c>
      <c r="L533" s="6">
        <f>AVERAGE(L5:L532)</f>
        <v>1.4802973661668755E-15</v>
      </c>
      <c r="M533" s="8">
        <f>AVERAGE(M5:M532)</f>
        <v>22.313452429755504</v>
      </c>
    </row>
    <row r="536" spans="1:13" x14ac:dyDescent="0.2">
      <c r="B536" s="2" t="s">
        <v>19</v>
      </c>
      <c r="C536" s="2">
        <f>COUNT(B5:B532)</f>
        <v>528</v>
      </c>
    </row>
    <row r="538" spans="1:13" ht="19" x14ac:dyDescent="0.25">
      <c r="B538" s="20" t="s">
        <v>24</v>
      </c>
      <c r="C538" s="21">
        <f>+E533</f>
        <v>6.1855917125803641</v>
      </c>
    </row>
    <row r="539" spans="1:13" ht="19" x14ac:dyDescent="0.25">
      <c r="B539" s="20" t="s">
        <v>21</v>
      </c>
      <c r="C539" s="21">
        <f>+F533</f>
        <v>26.411462498565189</v>
      </c>
    </row>
    <row r="540" spans="1:13" ht="19" x14ac:dyDescent="0.25">
      <c r="B540" s="20" t="s">
        <v>22</v>
      </c>
      <c r="C540" s="21">
        <f>+J533</f>
        <v>5.0347410181359038</v>
      </c>
    </row>
    <row r="541" spans="1:13" ht="19" x14ac:dyDescent="0.25">
      <c r="B541" s="20" t="s">
        <v>23</v>
      </c>
      <c r="C541" s="21">
        <f>+C540/SQRT(C538*C539)</f>
        <v>0.393903904229572</v>
      </c>
      <c r="D541" s="26">
        <f>+C541^2</f>
        <v>0.15516028576729982</v>
      </c>
    </row>
    <row r="543" spans="1:13" ht="19" x14ac:dyDescent="0.25">
      <c r="B543" s="20" t="s">
        <v>11</v>
      </c>
      <c r="C543" s="22">
        <f>J533/E533</f>
        <v>0.81394654740890182</v>
      </c>
    </row>
    <row r="544" spans="1:13" ht="19" x14ac:dyDescent="0.25">
      <c r="B544" s="20" t="s">
        <v>12</v>
      </c>
      <c r="C544" s="22">
        <f>C533-B533*C543</f>
        <v>-1.6046792473399858</v>
      </c>
    </row>
    <row r="546" spans="2:3" ht="19" x14ac:dyDescent="0.25">
      <c r="B546" s="23" t="s">
        <v>17</v>
      </c>
      <c r="C546" s="25">
        <f>F533*C536</f>
        <v>13945.252199242421</v>
      </c>
    </row>
    <row r="547" spans="2:3" ht="19" x14ac:dyDescent="0.25">
      <c r="B547" s="23" t="s">
        <v>16</v>
      </c>
      <c r="C547" s="25">
        <f>+M533*C536</f>
        <v>11781.502882910907</v>
      </c>
    </row>
    <row r="548" spans="2:3" ht="19" x14ac:dyDescent="0.25">
      <c r="B548" s="23" t="s">
        <v>18</v>
      </c>
      <c r="C548" s="25">
        <f>+C546-C547</f>
        <v>2163.7493163315139</v>
      </c>
    </row>
    <row r="549" spans="2:3" ht="19" x14ac:dyDescent="0.25">
      <c r="B549" s="23" t="s">
        <v>20</v>
      </c>
      <c r="C549" s="24">
        <f>+C548/C546</f>
        <v>0.15516028576729937</v>
      </c>
    </row>
  </sheetData>
  <mergeCells count="4">
    <mergeCell ref="B2:C2"/>
    <mergeCell ref="E2:F2"/>
    <mergeCell ref="H2:I2"/>
    <mergeCell ref="L2:M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2019-12-18T12:58:41Z</dcterms:created>
  <dcterms:modified xsi:type="dcterms:W3CDTF">2019-12-18T14:01:48Z</dcterms:modified>
</cp:coreProperties>
</file>