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0"/>
  </bookViews>
  <sheets>
    <sheet name="海外仓系统" sheetId="1" r:id="rId1"/>
    <sheet name="新系统" sheetId="2" r:id="rId2"/>
    <sheet name="一件代发" sheetId="3" r:id="rId3"/>
    <sheet name="Sheet1" sheetId="4" r:id="rId4"/>
    <sheet name="Sheet2" sheetId="5" r:id="rId5"/>
    <sheet name="Sheet3" sheetId="6" r:id="rId6"/>
    <sheet name="Sheet4" sheetId="7" r:id="rId7"/>
    <sheet name="Sheet5" sheetId="8" r:id="rId8"/>
    <sheet name="Sheet6" sheetId="9" r:id="rId9"/>
    <sheet name="Sheet7" sheetId="10" r:id="rId10"/>
    <sheet name="Sheet8" sheetId="11" r:id="rId11"/>
  </sheets>
  <definedNames>
    <definedName name="_xlnm._FilterDatabase" localSheetId="1" hidden="1">新系统!$A$1:$AD$29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7425F7C3E63149D2B55AA9FF54B2C8A8"/>
        <xdr:cNvPicPr>
          <a:picLocks noChangeAspect="1"/>
        </xdr:cNvPicPr>
      </xdr:nvPicPr>
      <xdr:blipFill>
        <a:blip r:embed="rId1"/>
        <a:stretch>
          <a:fillRect/>
        </a:stretch>
      </xdr:blipFill>
      <xdr:spPr>
        <a:xfrm>
          <a:off x="6343650" y="1849755"/>
          <a:ext cx="18040350" cy="8020050"/>
        </a:xfrm>
        <a:prstGeom prst="rect">
          <a:avLst/>
        </a:prstGeom>
        <a:noFill/>
        <a:ln w="9525">
          <a:noFill/>
        </a:ln>
      </xdr:spPr>
    </xdr:pic>
  </etc:cellImage>
  <etc:cellImage>
    <xdr:pic>
      <xdr:nvPicPr>
        <xdr:cNvPr id="10" name="ID_6665959AAE6A4902857F804F94BFF1DC"/>
        <xdr:cNvPicPr>
          <a:picLocks noChangeAspect="1"/>
        </xdr:cNvPicPr>
      </xdr:nvPicPr>
      <xdr:blipFill>
        <a:blip r:embed="rId2"/>
        <a:stretch>
          <a:fillRect/>
        </a:stretch>
      </xdr:blipFill>
      <xdr:spPr>
        <a:xfrm>
          <a:off x="8515350" y="1019175"/>
          <a:ext cx="18221325" cy="9382125"/>
        </a:xfrm>
        <a:prstGeom prst="rect">
          <a:avLst/>
        </a:prstGeom>
        <a:noFill/>
        <a:ln w="9525">
          <a:noFill/>
        </a:ln>
      </xdr:spPr>
    </xdr:pic>
  </etc:cellImage>
  <etc:cellImage>
    <xdr:pic>
      <xdr:nvPicPr>
        <xdr:cNvPr id="7" name="ID_240F980A2F3049B79CC42A8C2E1AAA8E"/>
        <xdr:cNvPicPr>
          <a:picLocks noChangeAspect="1"/>
        </xdr:cNvPicPr>
      </xdr:nvPicPr>
      <xdr:blipFill>
        <a:blip r:embed="rId3"/>
        <a:stretch>
          <a:fillRect/>
        </a:stretch>
      </xdr:blipFill>
      <xdr:spPr>
        <a:xfrm>
          <a:off x="7410450" y="962025"/>
          <a:ext cx="18164175" cy="7962900"/>
        </a:xfrm>
        <a:prstGeom prst="rect">
          <a:avLst/>
        </a:prstGeom>
        <a:noFill/>
        <a:ln w="9525">
          <a:noFill/>
        </a:ln>
      </xdr:spPr>
    </xdr:pic>
  </etc:cellImage>
  <etc:cellImage>
    <xdr:pic>
      <xdr:nvPicPr>
        <xdr:cNvPr id="5" name="ID_51BE2275D7C84943A9DF29739EBF4745"/>
        <xdr:cNvPicPr>
          <a:picLocks noChangeAspect="1"/>
        </xdr:cNvPicPr>
      </xdr:nvPicPr>
      <xdr:blipFill>
        <a:blip r:embed="rId4" r:link="rId5"/>
        <a:stretch>
          <a:fillRect/>
        </a:stretch>
      </xdr:blipFill>
      <xdr:spPr>
        <a:xfrm>
          <a:off x="7496175" y="1496695"/>
          <a:ext cx="17992725" cy="8458200"/>
        </a:xfrm>
        <a:prstGeom prst="rect">
          <a:avLst/>
        </a:prstGeom>
        <a:noFill/>
        <a:ln>
          <a:noFill/>
        </a:ln>
      </xdr:spPr>
    </xdr:pic>
  </etc:cellImage>
  <etc:cellImage>
    <xdr:pic>
      <xdr:nvPicPr>
        <xdr:cNvPr id="3" name="ID_B8CA414BE7B848F5BEF8F00B0435BE4E"/>
        <xdr:cNvPicPr>
          <a:picLocks noChangeAspect="1"/>
        </xdr:cNvPicPr>
      </xdr:nvPicPr>
      <xdr:blipFill>
        <a:blip r:embed="rId6" r:link="rId5"/>
        <a:stretch>
          <a:fillRect/>
        </a:stretch>
      </xdr:blipFill>
      <xdr:spPr>
        <a:xfrm>
          <a:off x="6381750" y="1506220"/>
          <a:ext cx="17773650" cy="8029575"/>
        </a:xfrm>
        <a:prstGeom prst="rect">
          <a:avLst/>
        </a:prstGeom>
        <a:noFill/>
        <a:ln>
          <a:noFill/>
        </a:ln>
      </xdr:spPr>
    </xdr:pic>
  </etc:cellImage>
  <etc:cellImage>
    <xdr:pic>
      <xdr:nvPicPr>
        <xdr:cNvPr id="6" name="ID_29375688E02845A0B0607EE83653294F"/>
        <xdr:cNvPicPr>
          <a:picLocks noChangeAspect="1"/>
        </xdr:cNvPicPr>
      </xdr:nvPicPr>
      <xdr:blipFill>
        <a:blip r:embed="rId7" r:link="rId5"/>
        <a:stretch>
          <a:fillRect/>
        </a:stretch>
      </xdr:blipFill>
      <xdr:spPr>
        <a:xfrm>
          <a:off x="8410575" y="1458595"/>
          <a:ext cx="17783175" cy="8582025"/>
        </a:xfrm>
        <a:prstGeom prst="rect">
          <a:avLst/>
        </a:prstGeom>
        <a:noFill/>
        <a:ln>
          <a:noFill/>
        </a:ln>
      </xdr:spPr>
    </xdr:pic>
  </etc:cellImage>
  <etc:cellImage>
    <xdr:pic>
      <xdr:nvPicPr>
        <xdr:cNvPr id="11" name="ID_0F3714E5FA1E49F2A2A3F8199B558A73"/>
        <xdr:cNvPicPr>
          <a:picLocks noChangeAspect="1"/>
        </xdr:cNvPicPr>
      </xdr:nvPicPr>
      <xdr:blipFill>
        <a:blip r:embed="rId8"/>
        <a:stretch>
          <a:fillRect/>
        </a:stretch>
      </xdr:blipFill>
      <xdr:spPr>
        <a:xfrm>
          <a:off x="6505575" y="1928495"/>
          <a:ext cx="11430000" cy="8477250"/>
        </a:xfrm>
        <a:prstGeom prst="rect">
          <a:avLst/>
        </a:prstGeom>
        <a:noFill/>
        <a:ln w="9525">
          <a:noFill/>
        </a:ln>
      </xdr:spPr>
    </xdr:pic>
  </etc:cellImage>
  <etc:cellImage>
    <xdr:pic>
      <xdr:nvPicPr>
        <xdr:cNvPr id="14" name="ID_4FEA5E543405470697510962C061D4EC"/>
        <xdr:cNvPicPr>
          <a:picLocks noChangeAspect="1"/>
        </xdr:cNvPicPr>
      </xdr:nvPicPr>
      <xdr:blipFill>
        <a:blip r:embed="rId9"/>
        <a:stretch>
          <a:fillRect/>
        </a:stretch>
      </xdr:blipFill>
      <xdr:spPr>
        <a:xfrm>
          <a:off x="6677025" y="3223895"/>
          <a:ext cx="17992725" cy="7715250"/>
        </a:xfrm>
        <a:prstGeom prst="rect">
          <a:avLst/>
        </a:prstGeom>
        <a:noFill/>
        <a:ln w="9525">
          <a:noFill/>
        </a:ln>
      </xdr:spPr>
    </xdr:pic>
  </etc:cellImage>
  <etc:cellImage>
    <xdr:pic>
      <xdr:nvPicPr>
        <xdr:cNvPr id="15" name="ID_ABE40C1FB33348F6914B15FA236064B7"/>
        <xdr:cNvPicPr>
          <a:picLocks noChangeAspect="1"/>
        </xdr:cNvPicPr>
      </xdr:nvPicPr>
      <xdr:blipFill>
        <a:blip r:embed="rId10"/>
        <a:stretch>
          <a:fillRect/>
        </a:stretch>
      </xdr:blipFill>
      <xdr:spPr>
        <a:xfrm>
          <a:off x="6838950" y="3911600"/>
          <a:ext cx="18107025" cy="8658225"/>
        </a:xfrm>
        <a:prstGeom prst="rect">
          <a:avLst/>
        </a:prstGeom>
        <a:noFill/>
        <a:ln w="9525">
          <a:noFill/>
        </a:ln>
      </xdr:spPr>
    </xdr:pic>
  </etc:cellImage>
  <etc:cellImage>
    <xdr:pic>
      <xdr:nvPicPr>
        <xdr:cNvPr id="37" name="ID_59EE9976397D453EB8347E8971E6EDF3"/>
        <xdr:cNvPicPr>
          <a:picLocks noChangeAspect="1"/>
        </xdr:cNvPicPr>
      </xdr:nvPicPr>
      <xdr:blipFill>
        <a:blip r:embed="rId11" r:link="rId5"/>
        <a:stretch>
          <a:fillRect/>
        </a:stretch>
      </xdr:blipFill>
      <xdr:spPr>
        <a:xfrm>
          <a:off x="15735300" y="2800350"/>
          <a:ext cx="14239875" cy="3371850"/>
        </a:xfrm>
        <a:prstGeom prst="rect">
          <a:avLst/>
        </a:prstGeom>
        <a:noFill/>
        <a:ln>
          <a:noFill/>
        </a:ln>
      </xdr:spPr>
    </xdr:pic>
  </etc:cellImage>
  <etc:cellImage>
    <xdr:pic>
      <xdr:nvPicPr>
        <xdr:cNvPr id="73" name="ID_1DC2DCDEC6A44D4B8F636826FB5CE55D"/>
        <xdr:cNvPicPr>
          <a:picLocks noChangeAspect="1"/>
        </xdr:cNvPicPr>
      </xdr:nvPicPr>
      <xdr:blipFill>
        <a:blip r:embed="rId12"/>
        <a:stretch>
          <a:fillRect/>
        </a:stretch>
      </xdr:blipFill>
      <xdr:spPr>
        <a:xfrm>
          <a:off x="12571730" y="6086475"/>
          <a:ext cx="18192750" cy="8829675"/>
        </a:xfrm>
        <a:prstGeom prst="rect">
          <a:avLst/>
        </a:prstGeom>
        <a:noFill/>
        <a:ln w="9525">
          <a:noFill/>
        </a:ln>
      </xdr:spPr>
    </xdr:pic>
  </etc:cellImage>
  <etc:cellImage>
    <xdr:pic>
      <xdr:nvPicPr>
        <xdr:cNvPr id="17" name="ID_D73F440FB828454FB55235E4B4E18448"/>
        <xdr:cNvPicPr>
          <a:picLocks noChangeAspect="1"/>
        </xdr:cNvPicPr>
      </xdr:nvPicPr>
      <xdr:blipFill>
        <a:blip r:embed="rId13"/>
        <a:stretch>
          <a:fillRect/>
        </a:stretch>
      </xdr:blipFill>
      <xdr:spPr>
        <a:xfrm>
          <a:off x="13462635" y="6076950"/>
          <a:ext cx="18288000" cy="9505950"/>
        </a:xfrm>
        <a:prstGeom prst="rect">
          <a:avLst/>
        </a:prstGeom>
        <a:noFill/>
        <a:ln w="9525">
          <a:noFill/>
        </a:ln>
      </xdr:spPr>
    </xdr:pic>
  </etc:cellImage>
  <etc:cellImage>
    <xdr:pic>
      <xdr:nvPicPr>
        <xdr:cNvPr id="174" name="ID_F8721F29F94540B6B3F98FB12234E2C6"/>
        <xdr:cNvPicPr>
          <a:picLocks noChangeAspect="1"/>
        </xdr:cNvPicPr>
      </xdr:nvPicPr>
      <xdr:blipFill>
        <a:blip r:embed="rId14"/>
        <a:stretch>
          <a:fillRect/>
        </a:stretch>
      </xdr:blipFill>
      <xdr:spPr>
        <a:xfrm>
          <a:off x="12106275" y="13125450"/>
          <a:ext cx="18154650" cy="8286750"/>
        </a:xfrm>
        <a:prstGeom prst="rect">
          <a:avLst/>
        </a:prstGeom>
        <a:noFill/>
        <a:ln w="9525">
          <a:noFill/>
        </a:ln>
      </xdr:spPr>
    </xdr:pic>
  </etc:cellImage>
  <etc:cellImage>
    <xdr:pic>
      <xdr:nvPicPr>
        <xdr:cNvPr id="79" name="ID_49AE4B9CFBAF4B7E85C3C8D1EB680959"/>
        <xdr:cNvPicPr>
          <a:picLocks noChangeAspect="1"/>
        </xdr:cNvPicPr>
      </xdr:nvPicPr>
      <xdr:blipFill>
        <a:blip r:embed="rId15"/>
        <a:stretch>
          <a:fillRect/>
        </a:stretch>
      </xdr:blipFill>
      <xdr:spPr>
        <a:xfrm>
          <a:off x="12619355" y="4981575"/>
          <a:ext cx="18221325" cy="8848725"/>
        </a:xfrm>
        <a:prstGeom prst="rect">
          <a:avLst/>
        </a:prstGeom>
        <a:noFill/>
        <a:ln w="9525">
          <a:noFill/>
        </a:ln>
      </xdr:spPr>
    </xdr:pic>
  </etc:cellImage>
  <etc:cellImage>
    <xdr:pic>
      <xdr:nvPicPr>
        <xdr:cNvPr id="16" name="ID_C9814E4B016D42A4A2F603EEAE230422"/>
        <xdr:cNvPicPr>
          <a:picLocks noChangeAspect="1"/>
        </xdr:cNvPicPr>
      </xdr:nvPicPr>
      <xdr:blipFill>
        <a:blip r:embed="rId16"/>
        <a:stretch>
          <a:fillRect/>
        </a:stretch>
      </xdr:blipFill>
      <xdr:spPr>
        <a:xfrm>
          <a:off x="15830550" y="4933950"/>
          <a:ext cx="18240375" cy="8896350"/>
        </a:xfrm>
        <a:prstGeom prst="rect">
          <a:avLst/>
        </a:prstGeom>
        <a:noFill/>
        <a:ln w="9525">
          <a:noFill/>
        </a:ln>
      </xdr:spPr>
    </xdr:pic>
  </etc:cellImage>
  <etc:cellImage>
    <xdr:pic>
      <xdr:nvPicPr>
        <xdr:cNvPr id="29" name="ID_866F41435105456E914E3CD85762C4AD"/>
        <xdr:cNvPicPr>
          <a:picLocks noChangeAspect="1"/>
        </xdr:cNvPicPr>
      </xdr:nvPicPr>
      <xdr:blipFill>
        <a:blip r:embed="rId17"/>
        <a:stretch>
          <a:fillRect/>
        </a:stretch>
      </xdr:blipFill>
      <xdr:spPr>
        <a:xfrm>
          <a:off x="13935075" y="2940050"/>
          <a:ext cx="18211800" cy="9086850"/>
        </a:xfrm>
        <a:prstGeom prst="rect">
          <a:avLst/>
        </a:prstGeom>
        <a:noFill/>
        <a:ln w="9525">
          <a:noFill/>
        </a:ln>
      </xdr:spPr>
    </xdr:pic>
  </etc:cellImage>
  <etc:cellImage>
    <xdr:pic>
      <xdr:nvPicPr>
        <xdr:cNvPr id="30" name="ID_3D5438AA922D4D26A8332A607A49EEFA"/>
        <xdr:cNvPicPr>
          <a:picLocks noChangeAspect="1"/>
        </xdr:cNvPicPr>
      </xdr:nvPicPr>
      <xdr:blipFill>
        <a:blip r:embed="rId18"/>
        <a:stretch>
          <a:fillRect/>
        </a:stretch>
      </xdr:blipFill>
      <xdr:spPr>
        <a:xfrm>
          <a:off x="16078200" y="2959100"/>
          <a:ext cx="18211800" cy="9086850"/>
        </a:xfrm>
        <a:prstGeom prst="rect">
          <a:avLst/>
        </a:prstGeom>
        <a:noFill/>
        <a:ln w="9525">
          <a:noFill/>
        </a:ln>
      </xdr:spPr>
    </xdr:pic>
  </etc:cellImage>
  <etc:cellImage>
    <xdr:pic>
      <xdr:nvPicPr>
        <xdr:cNvPr id="169" name="ID_D8521DC7E96E4A339A1F326B9E9213F1"/>
        <xdr:cNvPicPr>
          <a:picLocks noChangeAspect="1"/>
        </xdr:cNvPicPr>
      </xdr:nvPicPr>
      <xdr:blipFill>
        <a:blip r:embed="rId19"/>
        <a:stretch>
          <a:fillRect/>
        </a:stretch>
      </xdr:blipFill>
      <xdr:spPr>
        <a:xfrm>
          <a:off x="12533630" y="16525875"/>
          <a:ext cx="18211800" cy="9029700"/>
        </a:xfrm>
        <a:prstGeom prst="rect">
          <a:avLst/>
        </a:prstGeom>
        <a:noFill/>
        <a:ln w="9525">
          <a:noFill/>
        </a:ln>
      </xdr:spPr>
    </xdr:pic>
  </etc:cellImage>
  <etc:cellImage>
    <xdr:pic>
      <xdr:nvPicPr>
        <xdr:cNvPr id="168" name="ID_00FCE6DD5DC441EE893DED87270F17AB"/>
        <xdr:cNvPicPr>
          <a:picLocks noChangeAspect="1"/>
        </xdr:cNvPicPr>
      </xdr:nvPicPr>
      <xdr:blipFill>
        <a:blip r:embed="rId20" r:link="rId5"/>
        <a:stretch>
          <a:fillRect/>
        </a:stretch>
      </xdr:blipFill>
      <xdr:spPr>
        <a:xfrm>
          <a:off x="13548360" y="16478250"/>
          <a:ext cx="952500" cy="571500"/>
        </a:xfrm>
        <a:prstGeom prst="rect">
          <a:avLst/>
        </a:prstGeom>
        <a:noFill/>
        <a:ln w="9525">
          <a:noFill/>
        </a:ln>
      </xdr:spPr>
    </xdr:pic>
  </etc:cellImage>
  <etc:cellImage>
    <xdr:pic>
      <xdr:nvPicPr>
        <xdr:cNvPr id="170" name="ID_801BD71EC8BD416EA7C62D42A5F8C59C"/>
        <xdr:cNvPicPr>
          <a:picLocks noChangeAspect="1"/>
        </xdr:cNvPicPr>
      </xdr:nvPicPr>
      <xdr:blipFill>
        <a:blip r:embed="rId21" r:link="rId5"/>
        <a:stretch>
          <a:fillRect/>
        </a:stretch>
      </xdr:blipFill>
      <xdr:spPr>
        <a:xfrm>
          <a:off x="12352655" y="4191000"/>
          <a:ext cx="1991360" cy="476250"/>
        </a:xfrm>
        <a:prstGeom prst="rect">
          <a:avLst/>
        </a:prstGeom>
        <a:noFill/>
        <a:ln w="9525">
          <a:noFill/>
        </a:ln>
      </xdr:spPr>
    </xdr:pic>
  </etc:cellImage>
  <etc:cellImage>
    <xdr:pic>
      <xdr:nvPicPr>
        <xdr:cNvPr id="171" name="ID_121CD1F500384C7B9D4DA1EF32B2D453"/>
        <xdr:cNvPicPr>
          <a:picLocks noChangeAspect="1"/>
        </xdr:cNvPicPr>
      </xdr:nvPicPr>
      <xdr:blipFill>
        <a:blip r:embed="rId22" r:link="rId5"/>
        <a:stretch>
          <a:fillRect/>
        </a:stretch>
      </xdr:blipFill>
      <xdr:spPr>
        <a:xfrm>
          <a:off x="13415010" y="4143375"/>
          <a:ext cx="1905000" cy="543560"/>
        </a:xfrm>
        <a:prstGeom prst="rect">
          <a:avLst/>
        </a:prstGeom>
        <a:noFill/>
        <a:ln w="9525">
          <a:noFill/>
        </a:ln>
      </xdr:spPr>
    </xdr:pic>
  </etc:cellImage>
  <etc:cellImage>
    <xdr:pic>
      <xdr:nvPicPr>
        <xdr:cNvPr id="172" name="ID_73BB2C33F84548DDB1BA47B23F3C4438"/>
        <xdr:cNvPicPr>
          <a:picLocks noChangeAspect="1"/>
        </xdr:cNvPicPr>
      </xdr:nvPicPr>
      <xdr:blipFill>
        <a:blip r:embed="rId23"/>
        <a:stretch>
          <a:fillRect/>
        </a:stretch>
      </xdr:blipFill>
      <xdr:spPr>
        <a:xfrm>
          <a:off x="14801850" y="4181475"/>
          <a:ext cx="18268950" cy="9610725"/>
        </a:xfrm>
        <a:prstGeom prst="rect">
          <a:avLst/>
        </a:prstGeom>
        <a:noFill/>
        <a:ln w="9525">
          <a:noFill/>
        </a:ln>
      </xdr:spPr>
    </xdr:pic>
  </etc:cellImage>
  <etc:cellImage>
    <xdr:pic>
      <xdr:nvPicPr>
        <xdr:cNvPr id="173" name="ID_26F1F79A45474C028EEEED9EB8903BE7"/>
        <xdr:cNvPicPr>
          <a:picLocks noChangeAspect="1"/>
        </xdr:cNvPicPr>
      </xdr:nvPicPr>
      <xdr:blipFill>
        <a:blip r:embed="rId24" r:link="rId5"/>
        <a:stretch>
          <a:fillRect/>
        </a:stretch>
      </xdr:blipFill>
      <xdr:spPr>
        <a:xfrm>
          <a:off x="15478125" y="4200525"/>
          <a:ext cx="1804035" cy="894715"/>
        </a:xfrm>
        <a:prstGeom prst="rect">
          <a:avLst/>
        </a:prstGeom>
        <a:noFill/>
        <a:ln w="9525">
          <a:noFill/>
        </a:ln>
      </xdr:spPr>
    </xdr:pic>
  </etc:cellImage>
  <etc:cellImage>
    <xdr:pic>
      <xdr:nvPicPr>
        <xdr:cNvPr id="167" name="ID_2686597C1BE344B08A9E221F9EC639BC"/>
        <xdr:cNvPicPr>
          <a:picLocks noChangeAspect="1"/>
        </xdr:cNvPicPr>
      </xdr:nvPicPr>
      <xdr:blipFill>
        <a:blip r:embed="rId25"/>
        <a:stretch>
          <a:fillRect/>
        </a:stretch>
      </xdr:blipFill>
      <xdr:spPr>
        <a:xfrm>
          <a:off x="12435840" y="3600450"/>
          <a:ext cx="18288000" cy="8048625"/>
        </a:xfrm>
        <a:prstGeom prst="rect">
          <a:avLst/>
        </a:prstGeom>
        <a:noFill/>
        <a:ln w="9525">
          <a:noFill/>
        </a:ln>
      </xdr:spPr>
    </xdr:pic>
  </etc:cellImage>
  <etc:cellImage>
    <xdr:pic>
      <xdr:nvPicPr>
        <xdr:cNvPr id="9" name="ID_4923737936074D4FB5180DD8A0C7EE6E"/>
        <xdr:cNvPicPr/>
      </xdr:nvPicPr>
      <xdr:blipFill>
        <a:blip r:embed="rId26" r:link="rId5"/>
        <a:stretch>
          <a:fillRect/>
        </a:stretch>
      </xdr:blipFill>
      <xdr:spPr>
        <a:xfrm>
          <a:off x="5457825" y="719455"/>
          <a:ext cx="962025" cy="350520"/>
        </a:xfrm>
        <a:prstGeom prst="rect">
          <a:avLst/>
        </a:prstGeom>
      </xdr:spPr>
    </xdr:pic>
  </etc:cellImage>
  <etc:cellImage>
    <xdr:pic>
      <xdr:nvPicPr>
        <xdr:cNvPr id="12" name="ID_DC8A42DF820846E98CA7735BE1C2371E"/>
        <xdr:cNvPicPr/>
      </xdr:nvPicPr>
      <xdr:blipFill>
        <a:blip r:embed="rId27" r:link="rId5"/>
        <a:stretch>
          <a:fillRect/>
        </a:stretch>
      </xdr:blipFill>
      <xdr:spPr>
        <a:xfrm>
          <a:off x="7376795" y="609600"/>
          <a:ext cx="1409065" cy="609600"/>
        </a:xfrm>
        <a:prstGeom prst="rect">
          <a:avLst/>
        </a:prstGeom>
      </xdr:spPr>
    </xdr:pic>
  </etc:cellImage>
  <etc:cellImage>
    <xdr:pic>
      <xdr:nvPicPr>
        <xdr:cNvPr id="19" name="ID_FE3A68D2C39847709FC6D8599F831853"/>
        <xdr:cNvPicPr>
          <a:picLocks noChangeAspect="1"/>
        </xdr:cNvPicPr>
      </xdr:nvPicPr>
      <xdr:blipFill>
        <a:blip r:embed="rId28"/>
        <a:stretch>
          <a:fillRect/>
        </a:stretch>
      </xdr:blipFill>
      <xdr:spPr>
        <a:xfrm>
          <a:off x="9810750" y="2628900"/>
          <a:ext cx="16173450" cy="8286750"/>
        </a:xfrm>
        <a:prstGeom prst="rect">
          <a:avLst/>
        </a:prstGeom>
        <a:noFill/>
        <a:ln w="9525">
          <a:noFill/>
        </a:ln>
      </xdr:spPr>
    </xdr:pic>
  </etc:cellImage>
  <etc:cellImage>
    <xdr:pic>
      <xdr:nvPicPr>
        <xdr:cNvPr id="2" name="ID_3B6A1014B8394149BEBB08AD99D28B6E"/>
        <xdr:cNvPicPr>
          <a:picLocks noChangeAspect="1"/>
        </xdr:cNvPicPr>
      </xdr:nvPicPr>
      <xdr:blipFill>
        <a:blip r:embed="rId29"/>
        <a:stretch>
          <a:fillRect/>
        </a:stretch>
      </xdr:blipFill>
      <xdr:spPr>
        <a:xfrm>
          <a:off x="7743825" y="1013460"/>
          <a:ext cx="10134600" cy="5686425"/>
        </a:xfrm>
        <a:prstGeom prst="rect">
          <a:avLst/>
        </a:prstGeom>
        <a:noFill/>
        <a:ln w="9525">
          <a:noFill/>
        </a:ln>
      </xdr:spPr>
    </xdr:pic>
  </etc:cellImage>
  <etc:cellImage>
    <xdr:pic>
      <xdr:nvPicPr>
        <xdr:cNvPr id="8" name="ID_AEE59BF0179845BA82018DED82F26F64"/>
        <xdr:cNvPicPr>
          <a:picLocks noChangeAspect="1"/>
        </xdr:cNvPicPr>
      </xdr:nvPicPr>
      <xdr:blipFill>
        <a:blip r:embed="rId30"/>
        <a:stretch>
          <a:fillRect/>
        </a:stretch>
      </xdr:blipFill>
      <xdr:spPr>
        <a:xfrm>
          <a:off x="7743825" y="3112770"/>
          <a:ext cx="16535400" cy="8943975"/>
        </a:xfrm>
        <a:prstGeom prst="rect">
          <a:avLst/>
        </a:prstGeom>
        <a:noFill/>
        <a:ln w="9525">
          <a:noFill/>
        </a:ln>
      </xdr:spPr>
    </xdr:pic>
  </etc:cellImage>
  <etc:cellImage>
    <xdr:pic>
      <xdr:nvPicPr>
        <xdr:cNvPr id="13" name="ID_F482A802B2CE4818B21D6BAF030CDA99"/>
        <xdr:cNvPicPr>
          <a:picLocks noChangeAspect="1"/>
        </xdr:cNvPicPr>
      </xdr:nvPicPr>
      <xdr:blipFill>
        <a:blip r:embed="rId31"/>
        <a:stretch>
          <a:fillRect/>
        </a:stretch>
      </xdr:blipFill>
      <xdr:spPr>
        <a:xfrm>
          <a:off x="9801225" y="1013460"/>
          <a:ext cx="14563725" cy="6105525"/>
        </a:xfrm>
        <a:prstGeom prst="rect">
          <a:avLst/>
        </a:prstGeom>
        <a:noFill/>
        <a:ln w="9525">
          <a:noFill/>
        </a:ln>
      </xdr:spPr>
    </xdr:pic>
  </etc:cellImage>
  <etc:cellImage>
    <xdr:pic>
      <xdr:nvPicPr>
        <xdr:cNvPr id="18" name="ID_588BC538EBE3467AA965E28E669D7480"/>
        <xdr:cNvPicPr>
          <a:picLocks noChangeAspect="1"/>
        </xdr:cNvPicPr>
      </xdr:nvPicPr>
      <xdr:blipFill>
        <a:blip r:embed="rId32"/>
        <a:stretch>
          <a:fillRect/>
        </a:stretch>
      </xdr:blipFill>
      <xdr:spPr>
        <a:xfrm>
          <a:off x="8848725" y="1013460"/>
          <a:ext cx="7524750" cy="6477000"/>
        </a:xfrm>
        <a:prstGeom prst="rect">
          <a:avLst/>
        </a:prstGeom>
        <a:noFill/>
        <a:ln w="9525">
          <a:noFill/>
        </a:ln>
      </xdr:spPr>
    </xdr:pic>
  </etc:cellImage>
  <etc:cellImage>
    <xdr:pic>
      <xdr:nvPicPr>
        <xdr:cNvPr id="20" name="ID_675D3ED54EE949B1B827CAAA3EC4DB94"/>
        <xdr:cNvPicPr>
          <a:picLocks noChangeAspect="1"/>
        </xdr:cNvPicPr>
      </xdr:nvPicPr>
      <xdr:blipFill>
        <a:blip r:embed="rId33"/>
        <a:stretch>
          <a:fillRect/>
        </a:stretch>
      </xdr:blipFill>
      <xdr:spPr>
        <a:xfrm>
          <a:off x="7743825" y="4726305"/>
          <a:ext cx="17983200" cy="5295900"/>
        </a:xfrm>
        <a:prstGeom prst="rect">
          <a:avLst/>
        </a:prstGeom>
        <a:noFill/>
        <a:ln w="9525">
          <a:noFill/>
        </a:ln>
      </xdr:spPr>
    </xdr:pic>
  </etc:cellImage>
  <etc:cellImage>
    <xdr:pic>
      <xdr:nvPicPr>
        <xdr:cNvPr id="21" name="ID_01FA760D824D41DF8CDEF1BB57F97BE3"/>
        <xdr:cNvPicPr>
          <a:picLocks noChangeAspect="1"/>
        </xdr:cNvPicPr>
      </xdr:nvPicPr>
      <xdr:blipFill>
        <a:blip r:embed="rId34"/>
        <a:stretch>
          <a:fillRect/>
        </a:stretch>
      </xdr:blipFill>
      <xdr:spPr>
        <a:xfrm>
          <a:off x="10544175" y="2628900"/>
          <a:ext cx="17907000" cy="2476500"/>
        </a:xfrm>
        <a:prstGeom prst="rect">
          <a:avLst/>
        </a:prstGeom>
        <a:noFill/>
        <a:ln w="9525">
          <a:noFill/>
        </a:ln>
      </xdr:spPr>
    </xdr:pic>
  </etc:cellImage>
</etc:cellImages>
</file>

<file path=xl/sharedStrings.xml><?xml version="1.0" encoding="utf-8"?>
<sst xmlns="http://schemas.openxmlformats.org/spreadsheetml/2006/main" count="690" uniqueCount="332">
  <si>
    <t>项目</t>
  </si>
  <si>
    <t>节点</t>
  </si>
  <si>
    <t>描述</t>
  </si>
  <si>
    <t>装车单号</t>
  </si>
  <si>
    <t>截图</t>
  </si>
  <si>
    <t>结果</t>
  </si>
  <si>
    <t>海外仓系统</t>
  </si>
  <si>
    <t>卡车派送系统</t>
  </si>
  <si>
    <t>发货管理</t>
  </si>
  <si>
    <t>全部车  以及发车单这里 没有导出数据的功能，可以导出选中的数据的功能</t>
  </si>
  <si>
    <t>导出列表的功能</t>
  </si>
  <si>
    <t>已处理</t>
  </si>
  <si>
    <t>费用分摊</t>
  </si>
  <si>
    <t>这边分摊也是按照材积重分摊，会根据装车单号 以及柜号，还有客户单号分摊，三个维度导入应付的功能需求</t>
  </si>
  <si>
    <t>发货管理-全部车</t>
  </si>
  <si>
    <t>查询</t>
  </si>
  <si>
    <t>加一个根据柜号 搜索的框</t>
  </si>
  <si>
    <t>中转仓管理-仓储应付</t>
  </si>
  <si>
    <t>设置编号</t>
  </si>
  <si>
    <t>集装箱费用导入，需要另外生成独有的集装箱编号，根据唯一的编号导入费用以免柜号重复，费用分摊有误，已提交需求。以及清空卡派应付的所有费用</t>
  </si>
  <si>
    <t>财务管理-全部费用</t>
  </si>
  <si>
    <t>应收费用-修改账单，生成账单，核销客户账单，批量导入账单，这些动作全部在这个页面操作更便捷</t>
  </si>
  <si>
    <t>序号</t>
  </si>
  <si>
    <t>小组</t>
  </si>
  <si>
    <t>提交人</t>
  </si>
  <si>
    <t>处理状态</t>
  </si>
  <si>
    <t>详情</t>
  </si>
  <si>
    <t>财务复核</t>
  </si>
  <si>
    <t>类型</t>
  </si>
  <si>
    <t>类型分为</t>
  </si>
  <si>
    <t>分析</t>
  </si>
  <si>
    <t>唐斌</t>
  </si>
  <si>
    <t>主单预估成本</t>
  </si>
  <si>
    <t>订舱环节预估费用能提取到海运费，但是不能同时提取到维护进预估基础费用里的其他费用</t>
  </si>
  <si>
    <t>服务商</t>
  </si>
  <si>
    <t>添加一列服务商全称</t>
  </si>
  <si>
    <t>金金有味</t>
  </si>
  <si>
    <t>已提出的</t>
  </si>
  <si>
    <t>业务数据统计（财务）</t>
  </si>
  <si>
    <t>可以添加一个合并计费的功能  将需要合并的单号输进去就可以自动修改单价 计费重</t>
  </si>
  <si>
    <t>未处理</t>
  </si>
  <si>
    <t>增加功能</t>
  </si>
  <si>
    <t>退件单号  没有系统加收的费用 人为加收的不变</t>
  </si>
  <si>
    <t>未处理 （暂时是正确的，it说还没有处理）</t>
  </si>
  <si>
    <t>业务员他们下单时仓库代码不能手填，只能选择系统上显示的仓库代码，如果下单的渠道没有填写的仓库代码，跳出提示：无此仓库代码</t>
  </si>
  <si>
    <t>（这个一般是提示业务员没有这个仓库不能强制不能下单）</t>
  </si>
  <si>
    <t>新增</t>
  </si>
  <si>
    <t>-GW结尾的单号  没有系统加收的费用  人为加收的不用动  和退件的类似</t>
  </si>
  <si>
    <t>私人住宅派送费的成本计费规则是出货重*1，出货重修改后，私人住宅派送费的成本能够同步修改</t>
  </si>
  <si>
    <t>报表</t>
  </si>
  <si>
    <t>导出没有成本的报表，有一部分袁华君经理需要，一部分金金有味需要     筛选日期
业务数据统计（财务）右键导出 
①筛选产品组-海运+空运
②筛选状态退件-删掉
③筛选单号 末尾-GW的单号-删掉
④筛选客户浩川KIKI-删掉
⑤筛选业务员成本单价0的；选择销售产品：私人地址卡派+全美达+整柜 这些是袁华君经理的报表
⑥筛选业务员成本单价0的；删除销售产品-私人地址卡派+整柜 剩余的是金金有味的报表</t>
  </si>
  <si>
    <t>亚马逊直客，海运的21公斤重的可以修改最少12KG</t>
  </si>
  <si>
    <t>ups出货重小于101kg,出货计费重可以改成101kg；渠道：卡派特价 出货重小于51kg,可以改成51kg，运费则是出货重*价格表单价</t>
  </si>
  <si>
    <t>不通过导入表格的方式修改计费重， 勾选单号修改出货/收货计费重，就能修改，且能多选同时修改</t>
  </si>
  <si>
    <t>1.亚马逊地址 2.直客  满足这两个条件的单号，实重没有到101kg的，系统可以自动生成比重</t>
  </si>
  <si>
    <t>唐文艳</t>
  </si>
  <si>
    <t>业务员成本明细加一列加收时间的筛选条件</t>
  </si>
  <si>
    <t>三个费用明细表（应收费用明细，业务员成本明细，应付明细）的对冲也释放出来</t>
  </si>
  <si>
    <t>月末未核销报表中的的客户名称列变成客户简称</t>
  </si>
  <si>
    <t>应付费用明细表多单号查询的， 还是单号多会卡</t>
  </si>
  <si>
    <t>成本</t>
  </si>
  <si>
    <t>钞票小子</t>
  </si>
  <si>
    <t>业务数据统计/运单管理</t>
  </si>
  <si>
    <t>1.操作日志里面出货计费重材积重能不能详细一点不要一条条的，看起来很不方便，可以参考一下老系统，2.谁更改了费用附加服务的，显示谁的id</t>
  </si>
  <si>
    <t>FBA192R4W4JT-14611你看这条记录是我更改的但是没有显示我的名字，所以我们这边的诉求就是是谁操作了这一步就显示是谁的id</t>
  </si>
  <si>
    <t>银行凭证</t>
  </si>
  <si>
    <r>
      <rPr>
        <sz val="10"/>
        <rFont val="Microsoft YaHei"/>
        <charset val="134"/>
      </rPr>
      <t>付款管理那里增加一个服务商余额提现功能不够完善，</t>
    </r>
    <r>
      <rPr>
        <sz val="10"/>
        <color rgb="FFFF0000"/>
        <rFont val="Microsoft YaHei"/>
        <charset val="134"/>
      </rPr>
      <t>之前说要做的跟收款管理一样有一条条的银行流水记录，或者银行凭证那里加一个应付提现</t>
    </r>
  </si>
  <si>
    <t>这个只是具体的付款单并不是付款明细</t>
  </si>
  <si>
    <t>金铲铲</t>
  </si>
  <si>
    <t>单号FBA15L13LKZY。系统里面FBA地址的会自动加收私人地址，要按私人地址和FBA地址区分开</t>
  </si>
  <si>
    <t>银行凭证那里的认领账户查询  ，请参考付款管理界面的查询功能</t>
  </si>
  <si>
    <t>金饼</t>
  </si>
  <si>
    <t>付款管理</t>
  </si>
  <si>
    <t>添加一个汇兑损益，点完核销后，自动在银行流水添加两笔汇兑损益</t>
  </si>
  <si>
    <t>主单实际费用</t>
  </si>
  <si>
    <t>模板导入时的错误信息直接生成一个汇总问题弹窗，不需要往下拉 或者导出才知道具体是哪票</t>
  </si>
  <si>
    <t>外部成本管理（实际）</t>
  </si>
  <si>
    <t>速递的对账单导入是直接识别表头，就可以成功导入。 但是新系统要按照模板的固定表头顺序才能导入费用，每次账单都要设置好表格才能导入</t>
  </si>
  <si>
    <t>税务</t>
  </si>
  <si>
    <t>田苗</t>
  </si>
  <si>
    <t>客户营业额月报报表最前面新增一列客户代码</t>
  </si>
  <si>
    <t>资金</t>
  </si>
  <si>
    <t>杜小双</t>
  </si>
  <si>
    <t>银行凭证里面的财务备注、我方账户名称、对方账户名称、认领账户的规则需一致，比如：对方账户名称是义乌市众航国际物流有限公司，在搜索的时候直接搜众航需要搜的出来，麻烦给调整一下</t>
  </si>
  <si>
    <t>收款</t>
  </si>
  <si>
    <t>张梦琴</t>
  </si>
  <si>
    <t>之前提过</t>
  </si>
  <si>
    <t>操作日志 客户管理</t>
  </si>
  <si>
    <t>操作日志和客户管理的信息排版调整的更简介 一目了然一点，可参考最后一张速递管家的</t>
  </si>
  <si>
    <t>客户付款后产生理赔，系统不能直接存到客户余额后期抵扣，如已退款，也需要取消之前核销重新核销，这点很麻烦且核销时间变动了，需调整为可存到客户余额后期抵扣或者核销，余额显示具体是哪票单号产生的余额/费用对冲不设置为只能同一票单号对冲抵扣，如理赔能直接存到客户余额也可删除这个功能，此功能现在只能用于理赔抵扣同票费用且业务数据统计的理赔也会直接对冲掉不显示了</t>
  </si>
  <si>
    <t>收款管理</t>
  </si>
  <si>
    <t>凭证对冲取汇算金额来对冲</t>
  </si>
  <si>
    <t>在和卢经理对接</t>
  </si>
  <si>
    <t>指定票件核销</t>
  </si>
  <si>
    <t>导出已核销过的客户账单，现在还有3个问题，1.导出的金额跟系统不一致，暂时发现差异的是后加的更改地址费  2. 不能根据我们选择的日期去导出  3.导出后的账单加上客户名</t>
  </si>
  <si>
    <t>增加批量提现功能</t>
  </si>
  <si>
    <t>原来沟通的一件代发费用核销是 导入然后根据服务商余额 核销金额</t>
  </si>
  <si>
    <t>但是领星的功能是可以直接抓取到打单系统里的打单费用，那么财务可以直接根据系统抓取的打单费，以及生成的业务费用，直接核销费用。不用再导入 再核销</t>
  </si>
  <si>
    <t>应收是直接根据收到的客户的水单，充值到客户账号余额，用客户的余额 核销客户的账单</t>
  </si>
  <si>
    <t>【系统开发进度同步】各位同事好！现将本周开发进度同步如下（1月12日）：</t>
  </si>
  <si>
    <t>需求分类</t>
  </si>
  <si>
    <t>提出部门</t>
  </si>
  <si>
    <t>需求名称</t>
  </si>
  <si>
    <t>预计上线时间</t>
  </si>
  <si>
    <t>注意事项</t>
  </si>
  <si>
    <t>已上线</t>
  </si>
  <si>
    <t>财务中心</t>
  </si>
  <si>
    <t>已退件的单号，业务员成本中系统算费的应该对冲掉，只剩手动录入的费用</t>
  </si>
  <si>
    <t>银行凭证那里的认领账户查询  ，支持模糊查询</t>
  </si>
  <si>
    <t>操作中心</t>
  </si>
  <si>
    <t>新增快手签入功能，仓库过机时能实时看到签入成功或失败的状态</t>
  </si>
  <si>
    <t>产品中心</t>
  </si>
  <si>
    <t>主单跟进：生成卡派订单，私卡提示不支持多选</t>
  </si>
  <si>
    <t>主单跟进：导入海外仓提交去掉\\n</t>
  </si>
  <si>
    <t>增加“业务员成本价”的风控匹配规则，同销售报价</t>
  </si>
  <si>
    <t>私卡询价报价流程</t>
  </si>
  <si>
    <t>万海的，用柜号订阅和查询</t>
  </si>
  <si>
    <t>营销客服</t>
  </si>
  <si>
    <t>投保管理：权限新增创建人纬度</t>
  </si>
  <si>
    <t>快递异常件(子单)：列表和查询增加提单号，查询支持多单号查询</t>
  </si>
  <si>
    <t>尾程快递件，列表增加服务渠道编号【参考运单管理列表字段，取值一致】</t>
  </si>
  <si>
    <t>客户订单列表新增船名航次字段</t>
  </si>
  <si>
    <t>投保管理：物流产品对应的运输方式，运输方式缺少了全程快递，需要对照通达保系统完善</t>
  </si>
  <si>
    <t>在页面下单时，选择仓库时加上仓库类型拼接展示，且选择仓库地址亚马逊的默认为亚马逊地址，其他默认为商业地址</t>
  </si>
  <si>
    <t>投保管理：实现数据隔离，业务员和客服仅能查看其归属客户的投保订单，权限跟运单管理保持一致</t>
  </si>
  <si>
    <t>开发中</t>
  </si>
  <si>
    <t>查询客户预计约仓时间，多选查询时，存在部分单号upsert未推送成功时，返回部分成功的数据，不要存在一个单号就卡死，且提示具体的运单号</t>
  </si>
  <si>
    <t>业务员成本，新增“批量一键发布销售价”功能</t>
  </si>
  <si>
    <t>业务员成本和销售报价，新增“批量调价”功能</t>
  </si>
  <si>
    <t>批量导入FBA订单：下载模板的仓库数据实时获取FBA类型/沃尔玛类型的仓库</t>
  </si>
  <si>
    <t>运单管理新增最新轨迹更新时间筛选条件，解决智能体漏发送的轨迹的问题</t>
  </si>
  <si>
    <t>超过申报价值，购买保险的提示，以及对接保险</t>
  </si>
  <si>
    <t>小小科技海外库存管理</t>
  </si>
  <si>
    <t>快递异常件（子单）, 输入多个单号发起审批时，把子单号显示在审批单</t>
  </si>
  <si>
    <t>运单管理，新增仓库类型字段搜索条件</t>
  </si>
  <si>
    <t>运单管理新增“最早送仓时间”和“最晚送仓时间”列</t>
  </si>
  <si>
    <t>传统业务下单流程</t>
  </si>
  <si>
    <t>待定</t>
  </si>
  <si>
    <t>快递异常件（子单），根据是否同步运单勾选项，再扣件</t>
  </si>
  <si>
    <t>物流猫大机器增加复核的接口，复核已经签入的货物</t>
  </si>
  <si>
    <t>根据销售产品、仓库代码、价格表、柜子等维度合并计费</t>
  </si>
  <si>
    <t>服务商页面增加服务商全程列</t>
  </si>
  <si>
    <t>月末核销报表中的客户名称改为客户简称</t>
  </si>
  <si>
    <t>如有任何疑问或调整建议，可随时沟通，感谢配合！</t>
  </si>
  <si>
    <t>功能</t>
  </si>
  <si>
    <t>高管（executive）</t>
  </si>
  <si>
    <t>业务员（operator）</t>
  </si>
  <si>
    <t>查看所有分公司数据</t>
  </si>
  <si>
    <t>✅</t>
  </si>
  <si>
    <t>❌</t>
  </si>
  <si>
    <t>修改分公司筛选</t>
  </si>
  <si>
    <t>❌（只读）</t>
  </si>
  <si>
    <t>导出全量数据</t>
  </si>
  <si>
    <t>❌（限本人）</t>
  </si>
  <si>
    <t>新增运单</t>
  </si>
  <si>
    <t>查看他人运单明细</t>
  </si>
  <si>
    <t>✅（仅分公司级）</t>
  </si>
  <si>
    <t>搜索条件</t>
  </si>
  <si>
    <t>时间</t>
  </si>
  <si>
    <t>用到货时间统计</t>
  </si>
  <si>
    <t>分公司/业务员</t>
  </si>
  <si>
    <t>分公司:大区分公司的所有分公司简称,默认全部
业务员:业务员看自己,客服看负责业务员,上级看部门全员</t>
  </si>
  <si>
    <t>上方卡片</t>
  </si>
  <si>
    <t>根据搜索条件</t>
  </si>
  <si>
    <t>【系统开发进度同步】各位同事好！现将本周开发进度同步如下（1月19日）：</t>
  </si>
  <si>
    <t>服务商页面增加服务商全称列</t>
  </si>
  <si>
    <t>快件签入，角色权限调整</t>
  </si>
  <si>
    <t>业务数据统计，业务员无法自行新增理赔类型的费用</t>
  </si>
  <si>
    <t>问题件，退件 更新一条最新轨迹，为退件退款：FBA1946SG797-1</t>
  </si>
  <si>
    <t>主单跟进：导入海外仓导出模板隐藏掉运单号字段</t>
  </si>
  <si>
    <t>轨迹维护开通查询转单号功能</t>
  </si>
  <si>
    <t>船司为美森时，抓取飞驼的轨迹，始发港默认为SHANGHAI,不从飞驼那边取值</t>
  </si>
  <si>
    <t>运单管理,FBA号支持多个查询</t>
  </si>
  <si>
    <t>投保管理，编辑数据以后，需要重新调用试算的接口</t>
  </si>
  <si>
    <t>自动化呈现 ,出库预警</t>
  </si>
  <si>
    <t>小小科技的海外仓库存管理</t>
  </si>
  <si>
    <t>快递派预计送仓时间UPS和联邦接口抓取</t>
  </si>
  <si>
    <t>尾单单票跟踪和卡派总单页面单个修改和批量修改,将结果返回在消息列</t>
  </si>
  <si>
    <t>传统整柜下单流程</t>
  </si>
  <si>
    <t>运单管理，新增轨迹状态字段</t>
  </si>
  <si>
    <t>单票轨迹跟踪，状态列取值轨迹状态的值</t>
  </si>
  <si>
    <t>业务数据统计，支持导出2W多的数据</t>
  </si>
  <si>
    <t>主单预估成本,需要取到预估基础费用里的其他费用</t>
  </si>
  <si>
    <t>【系统开发进度同步】各位同事好！现将本周开发进度同步如下（1月26日）：</t>
  </si>
  <si>
    <t>修复调拨登记页面跳转问题</t>
  </si>
  <si>
    <t>轨迹维护，轨迹发生地改为必填</t>
  </si>
  <si>
    <t>尾单单票跟踪：轨迹状态取值调整</t>
  </si>
  <si>
    <t>海外仓库存管理及导出模版</t>
  </si>
  <si>
    <t>服务商主单号，运单管理里面也可以查询</t>
  </si>
  <si>
    <t>同行机器人发送DW送仓时间不一致通知在客户群</t>
  </si>
  <si>
    <t>待配仓页面,筛选条件新增"产品组"字段筛选,参考查货操作</t>
  </si>
  <si>
    <t>卡派总单在上传pod页面,新增上传bol入口,并生成轨迹</t>
  </si>
  <si>
    <t>销售产品，时效字段改为必填</t>
  </si>
  <si>
    <t>运单管理：客户搜索框多数据搜索支持超过30个以上</t>
  </si>
  <si>
    <t>业务员成本明细加一列加收时间的筛选条件，三个费用明细表（应收费用明细，业务员成本明细，应付明细）的对冲也释放出来</t>
  </si>
  <si>
    <t>【系统开发进度同步】各位同事好！现将本周开发进度同步如下（3月2日）：</t>
  </si>
  <si>
    <t>凭证-新增数据来源</t>
  </si>
  <si>
    <t>"尾单单票跟踪"新增修改DW操作日志功能：
需要信息：操作人、操作时间、原DW时间、修改后的DW时间、修改状态（成功、失败）、失败原因</t>
  </si>
  <si>
    <t>尾单单票跟踪：列表和查询条件新增客户类型和约仓状态(取值参考运单管理)</t>
  </si>
  <si>
    <t>万海的使用柜号查，柜号可以重复使用，已结束的单， 不更新</t>
  </si>
  <si>
    <t>运单管理,扣件类型新增"查货扣件"并且查货扣件的扣件数据按照这个展示</t>
  </si>
  <si>
    <t>报关管理：列表新增附加服务(跟运单附加服务一致)</t>
  </si>
  <si>
    <t>修复约仓状态和DW时间对比不一致的问题</t>
  </si>
  <si>
    <t>快递异常件（子单）列表新增“服务商主单号”字段</t>
  </si>
  <si>
    <t>投保管理，运费删除后还存在问题修复</t>
  </si>
  <si>
    <t>运单库存，调整库存时过滤在途的货物</t>
  </si>
  <si>
    <t>运单库存，调整金融凯迪拉克模版</t>
  </si>
  <si>
    <t>运单库存，新增SKU搜索</t>
  </si>
  <si>
    <t>库存调整，新增发票号字段</t>
  </si>
  <si>
    <t>客户-腾信 API下单对接</t>
  </si>
  <si>
    <t>运单管理：客户搜索框多数据支持搜索超过30个</t>
  </si>
  <si>
    <t>客户管理页面，新增将同行设置为直客推送的功能</t>
  </si>
  <si>
    <t>投保：新增 下载无货损保函模板
（1）运单管理-创建保单：单个运单创建保单，附件信息新增 “下载无货损保函模板”
（2）投保管理-编辑数据：附件信息新增 “下载无货损保函模板”</t>
  </si>
  <si>
    <t>官网新增技术页面API信息</t>
  </si>
  <si>
    <t>新增业务员自查报表</t>
  </si>
  <si>
    <t>海外仓</t>
  </si>
  <si>
    <t>海外仓-修改数据：允许未推送+美库状态【 0-新单,20-清关结束,30-提柜直达,40-待提柜】时能修改，导入海外仓页面不可编辑的字段，在修改时也需要保持一致不可进行修改，其他可修改的字段以接口为准。已推送的情况下，需要调用美库的接口进行修改（修改集装箱、新增货件、修改货件、删除货件）</t>
  </si>
  <si>
    <t>&lt;港口数据统计&gt;
1.按港口分类进行统计的时候，把海运整柜的数据单独列出来(整柜也要划分成对应的不同港口)-新增一个销售产品为“海运整柜”的复选框。
2.选中的数据可以在下方直接显示选中的合计。
3.点击对应的港口名称，弹出弹窗展示对应的提单号信息</t>
  </si>
  <si>
    <t>风控配置，需要配置某个销售产品，不在派送范围的fba仓库</t>
  </si>
  <si>
    <t>传统整柜下单流程:
1.整柜下单
2.整柜运单管理：轨迹信息，收发通，发票，取消订单，附加服务，操作日志，修改货物信息，修改备注，修改贸易条款，绑定仓位
3.抓取船期
4.仓位录入和绑定
5.兼容提单、报关、清关、卡派总单、财务等</t>
  </si>
  <si>
    <t>外配渠道：新智慧、T6对接</t>
  </si>
  <si>
    <t>轨迹增加排序规则</t>
  </si>
  <si>
    <t>推送UPSERT接口同时调用GETDELIVERYWINDOWCHOICE API查询客户后台的预计送仓时间返回，方便及时查询客户后台的数据</t>
  </si>
  <si>
    <t>附加杂费配置,"表达式条件"和"计算公式条件"新增"单箱体积"条件,取值为运单子单的"单件立方"的值</t>
  </si>
  <si>
    <t>运单管理的fba单号,改为取主单号,不取子单信息</t>
  </si>
  <si>
    <t>账期新增提柜时间的现结、周结、半月结以及月结+5</t>
  </si>
  <si>
    <t>客户付款后产生理赔，系统不能直接存到客户余额后期抵扣，如已退款，也需要取消之前核销重新核销，这点很麻烦且核销时间变动了，需调整为可存到客户余额后期抵扣或者核销，余额显示具体是哪票单号产生的余额</t>
  </si>
  <si>
    <t>【系统开发进度同步】各位同事好！现将本周开发进度同步如下（3月30日）：</t>
  </si>
  <si>
    <t>收款管理-手工录入和银行抓取的金额做对冲</t>
  </si>
  <si>
    <t>银行凭证里面的财务备注、我方账户名称、对方账户名称、认领账户的规则需一致，</t>
  </si>
  <si>
    <t>GW结尾的单号，不生成系统算费的费用</t>
  </si>
  <si>
    <t>银行账户的余额字段取值每日的实时余额.
从6/18开始,系统的收入和支出全部计算。</t>
  </si>
  <si>
    <t>报表模块,新增每日余额报表。</t>
  </si>
  <si>
    <t>农信添加交易，费用说明匹配：银行凭证里的农信流水备注需要匹配银行流水里面的交易说明</t>
  </si>
  <si>
    <t>客户营业额月报报表增加，部门。小组筛选条件</t>
  </si>
  <si>
    <t>&lt;港口数据统计&gt;
1.按港口分类进行统计的时候，把海运整柜的数据单独列出来</t>
  </si>
  <si>
    <t>HDUJGLX26MP00418  这个提单有实际提柜的轨迹，但是主单跟进的列表，提柜时间这一列没有显示</t>
  </si>
  <si>
    <t>运单管理，新增“维护客户DW时间”功能，跟尾单单票跟踪页面的功能保持一致</t>
  </si>
  <si>
    <t>报关方式，新增"0000/买单报关"选项。</t>
  </si>
  <si>
    <t>运单管理，新增报关方式修改功能</t>
  </si>
  <si>
    <t>运单管理-（材积箱单导出）增加以下几个数据，计费重，仓库名和件数</t>
  </si>
  <si>
    <t xml:space="preserve">主单跟进-导入海外仓：分柜装页面提醒 </t>
  </si>
  <si>
    <t>海外仓：修改数据，页面去掉修改行备注，不做修改</t>
  </si>
  <si>
    <t>海外仓：支持按货件上传、删除文件</t>
  </si>
  <si>
    <t>当货件是属于快递类型的，不用去跑货件的接口</t>
  </si>
  <si>
    <t>已拆柜（有拆柜结束时间）并且当集装箱的创建时间超90天 的无需再调用集装箱接口，海外仓页面需要新增“获取集装箱信息”入口</t>
  </si>
  <si>
    <t>清关管理列表，新增一列“最新轨迹”，取主单轨迹</t>
  </si>
  <si>
    <t>系统询价-询价员配置-页面可视化</t>
  </si>
  <si>
    <t>传统整柜装柜完成，新增过磅重字段，保存后更新到运单和子单的出货重</t>
  </si>
  <si>
    <t>网上订单增加导出非主营发票的入口</t>
  </si>
  <si>
    <t>17对接轨迹状态调整</t>
  </si>
  <si>
    <t>新增DW预警自查和修正页面</t>
  </si>
  <si>
    <t>亚马逊push重发触发机制。
1.在子单页面，修改了新fba单号，点击保存自动触发更新
2.如果已经推送upsert，则通过upsert接口更新</t>
  </si>
  <si>
    <t>在运单查询，报关管理，配仓管理等三个页面增加商检报告资料是否上传，报关资料是否上传，商品材质等三个字段</t>
  </si>
  <si>
    <t>单票轨迹跟踪,新增（客服备注 /客户备注/收货仓）这几个字段</t>
  </si>
  <si>
    <t>顺丰推单,单独页面记录成功失败的状态,失败的状态支持调整下单</t>
  </si>
  <si>
    <t>付款管理重构：（查询、新建现金付款、新建非现金付款、修改汇率、修改服务商、修改备注、修改结算方式、修改财务摘要、修改收据号、修改银行账户、修改收款时间、快速核销、快速撤销、确认核销、理赔余额核销、提现、撤销提现、作废）</t>
  </si>
  <si>
    <t>新增现金流量报表。</t>
  </si>
  <si>
    <t>收款管理，增加批量提现功能</t>
  </si>
  <si>
    <t>外部成本管理，对账单模版支持按照字段名称匹配导入</t>
  </si>
  <si>
    <t>汇率管理，新增抓取规则以及将成本和应收分开维护。</t>
  </si>
  <si>
    <t>【系统开发进度同步】各位同事好！现将本周开发进度同步如下（4月20日）：</t>
  </si>
  <si>
    <t>付款管理核销和提现功能（快速核销、快速撤销、确认核销、核销撤销、提现、撤销提现）</t>
  </si>
  <si>
    <t>理赔存余额的优化</t>
  </si>
  <si>
    <t>付款管理，汇兑损益功能</t>
  </si>
  <si>
    <t>客户管理-加一个导出接口（根据查询条件导出数据）</t>
  </si>
  <si>
    <t>客户管理新增客户，其他资料改为必填</t>
  </si>
  <si>
    <t>在指定票件和客户管理加一个关联客户的字段。</t>
  </si>
  <si>
    <t>在收款管理过滤掉已作废的订单</t>
  </si>
  <si>
    <t>客户欠费件明细勾选合计按照外层统计</t>
  </si>
  <si>
    <t>待配仓页面，新增仓库查验次数列。</t>
  </si>
  <si>
    <t>我的询价（业务员）：新增询价输入框中，提交的时候过滤前后空</t>
  </si>
  <si>
    <t>轨迹日志：在海外卡派总单列表 操作生成的轨迹没有在日志中提现出来</t>
  </si>
  <si>
    <t>DW预警自查和修正页面新增两个筛选条件：1.截止修改时间范围 2. 海外客服</t>
  </si>
  <si>
    <t>附加杂费配置，计算公式条件，新增按票的维度</t>
  </si>
  <si>
    <t>投保管理：创建理赔时直接推送至服务商，仅当服务商返回创建失败时，才流转为“”待推送“”状态，并提示用户“创建理赔失败，失败原因：xxxx，请在理赔管理重修改后重新推送”</t>
  </si>
  <si>
    <t>员工管理：筛选出企微名称为空的数据，并将其‘员工昵称’赋值给‘企微名称’</t>
  </si>
  <si>
    <t>海外卡派自提件，上传BOL的文件类型，由“BOL文件”改成“自提单”</t>
  </si>
  <si>
    <t>我的询价（业务员）：匹配询价员的时候要根据纬度匹配</t>
  </si>
  <si>
    <t>运单管理中，批量下载附件，文件名按照客户单号显示</t>
  </si>
  <si>
    <t>客户端的轨迹耗时计算修改，目前是用最新轨迹计算，改为用当前时间去计算</t>
  </si>
  <si>
    <t>操作模块,PC端快速签入模块新增单位信息。</t>
  </si>
  <si>
    <t>APP业务员询价入口</t>
  </si>
  <si>
    <t>TEMU下单和轨迹对接</t>
  </si>
  <si>
    <t>报表月末未核销，增加业务员部门的筛选框，取列表所属部门那一列的部门值</t>
  </si>
  <si>
    <t>报表客户资料，增加一个业务员部门的筛选框</t>
  </si>
  <si>
    <t>业务数据统计（财务），增加一个销售产品的筛选框</t>
  </si>
  <si>
    <t>报表应收费用明细、业务员成本明细，筛选框加业务员部门、制单人，取列表上的“部门”和“制单人”字段</t>
  </si>
  <si>
    <t>业务数据统计（财务）加列表一个核销时间：该票全部核销完成的时间；</t>
  </si>
  <si>
    <t>提成管理模块：人员映射表v1.0</t>
  </si>
  <si>
    <t>报表-财务模块，新增一个运单快递子单明细报表。</t>
  </si>
  <si>
    <t>报表应付明细，筛选框加业务员部门，取列表上的“部门”字段</t>
  </si>
  <si>
    <t>收款管理加一个对方账户名称，参考银行凭证</t>
  </si>
  <si>
    <t>报表新客户开发，增加条件之后筛选不出来，需要优化一下；上面还要增加一个筛选客户代码的筛选框</t>
  </si>
  <si>
    <t>每日余额报表优化。1.余额修改后，后面的每天的余额需要进行重算
2.特殊账户，直接核销、应收运费、异常个人承担 余额正常显示，不参与计算 :账户管理,新增"是否参与合计计算字段",以上账户为不参与,其他账户默认参与
3.调整余额新增备注框，输入调整原因，且记录到日志
4.6.17日前的不用展示余额</t>
  </si>
  <si>
    <t>【系统开发进度同步】各位同事好！现将本周开发进度同步如下（5月11日）：</t>
  </si>
  <si>
    <t>客户管理，“删除未开户客户”改为“删除客户”，且逻辑处理为，客户下面所有状态下未关联运单即可删除，如有关联，则提示：该客户已下单，不允许删除。</t>
  </si>
  <si>
    <t>APP，客户管理新增功能，新增“财务解锁”功能</t>
  </si>
  <si>
    <t>查重客户，去掉未发货天数显示。新增“是否可开发”。显示值：保护期内、可开发
。计算公式：当前时间-最后一票下单时间。
1.在部门和个人上面新增维护保护期的功能。
2.未实际发货的客户，显示为可开发</t>
  </si>
  <si>
    <t>客户管理，列表新增一列业务员部门字段</t>
  </si>
  <si>
    <t>报表新客户开发，增加条件之后筛选要优化；增加一个筛选客户代码的筛选框</t>
  </si>
  <si>
    <t>每日余额报表优化。1.余额修改后，后面的每天的余额需要进行重算 
2.特殊账户，直接核销、应收运费、异常个人承担 余额正常显示，不参与计算 :账户管理,新增"是否参与合计计算字段",以上账户为不参与,其他账户默认参与 
3.调整余额新增备注框，输入调整原因，且记录到日志 
4.6.17日前的不用展示余额</t>
  </si>
  <si>
    <t>新增一个报表功能如下，名字叫：异常汇率表：
从 应收费用明细+业务员成本明细+应付明细 数据中  筛选出来数据</t>
  </si>
  <si>
    <t>银行凭证：认领帐户搜索框不要过滤禁用的客户，禁用的客户也可以选择查询</t>
  </si>
  <si>
    <t>付款管理优化
1.备注调整:例：{付款金额：用本位币}，实际汇率6.8312(凭证汇率)与月初汇率6.9152(请款单对应的汇率管理的月初汇率),差额4200
2.汇兑损益生成的一正一负，借贷标识都为支出
3.汇兑损益生成的费用类型是“财务费用”
4.生成的汇兑损益付款时间取凭证的付款时间</t>
  </si>
  <si>
    <t>应收费用入口（手工录入，批量导入，运费报价申请），未按照月结+60计算锁帐日</t>
  </si>
  <si>
    <t>尾程快递件页面，数据逻辑处理</t>
  </si>
  <si>
    <t>报关放行节点TR00803，订阅参数由船司改为港区港口代码"起运港"</t>
  </si>
  <si>
    <t>提单管理，批量导入数据</t>
  </si>
  <si>
    <t>卡派跟进（新）已送达状态也允许再操作上传POD，需要追加新的文件和轨迹</t>
  </si>
  <si>
    <t>亚马逊装柜完成之后推送upsert之后，直接修改送仓时间</t>
  </si>
  <si>
    <t>主单跟进：勾选运输方式为海运的主单，进行资料导出报错，修改一下限制，空运不支持操作资料导出</t>
  </si>
  <si>
    <t>单票轨迹跟踪，列表新增起运港、目的港字段，从提单回写</t>
  </si>
  <si>
    <t>我的询价,新增报价复制功能</t>
  </si>
  <si>
    <t>投保管理：新增“服务商已驳回”相关操作
1、新增「服务商已驳回」状态标签：接口回传的code为0003时，归入该状态。
2、页面增加提示语：驳回订单如需继续投保，请先取消保单、修改数据后重新推送。
3、服务商已驳回的订单，允许操作【取消保单】</t>
  </si>
  <si>
    <t>尾单单票跟踪 新加一个 FBA 单号查询</t>
  </si>
  <si>
    <t xml:space="preserve">1.尾单单票，+ FBA单号， 和 FBA仓库的查询 
2.抓快递，写到 轨迹、尾单-预计送仓时间 字段，DW 约仓时间字段 </t>
  </si>
  <si>
    <t>亚马逊对接，增加卫星仓的推送</t>
  </si>
  <si>
    <t>我的询价(业务员) ：交货仓查询报错</t>
  </si>
  <si>
    <t>传统运单管理，件数显示不正确。</t>
  </si>
  <si>
    <t>标签打印：支持动态传，客户名称；传打印，不传和原来一致</t>
  </si>
  <si>
    <t>我的询价（业务员），增加报价时间字段，在报价时间的右侧</t>
  </si>
  <si>
    <t>我的询价,根据格式增加自动识别的功能</t>
  </si>
  <si>
    <t>我的询价（业务员），打回的询价单整行数据标红提醒</t>
  </si>
  <si>
    <t>我的询价,未提交人工报价的情况下,可以撤回</t>
  </si>
  <si>
    <t>我的询价,复制询价后增加标记功能</t>
  </si>
  <si>
    <t>公海客户，权限问题，目前是所有人都可以看见里面的内容，需要根据客户之前的业务员所在部门设置只有本部门的人可见。有部门部门看，没部门全部看</t>
  </si>
  <si>
    <t>提成管理:
1.人员映射信息
2.表外成本月度调整表
3.月度归档和运单底表</t>
  </si>
  <si>
    <t>提成管理
4.规则中心
5.提成明细</t>
  </si>
  <si>
    <t>收款管理新建现金收款增加一个对方账户的字段，跟银行凭证的逻辑一致</t>
  </si>
  <si>
    <t>1.业务数据统计（财务）新增"批量调整运费优惠"和"批量调整运费折扣"功能，可以调整应收和成本
2.业务数据统计新增“批量调整运费”的功能，仅调整应收</t>
  </si>
  <si>
    <t>合并计费里核算出货计费重那里按照四舍五入自动生成重量并保留修改的权限，
下面合计数据只需要按上面运单重量求和</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</si>
</sst>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40">
    <font>
      <sz val="11"/>
      <color theme="1"/>
      <name val="宋体"/>
      <charset val="134"/>
      <scheme val="minor"/>
    </font>
    <font>
      <sz val="12"/>
      <color theme="1"/>
      <name val="微软雅黑"/>
      <charset val="134"/>
    </font>
    <font>
      <b/>
      <sz val="12"/>
      <color theme="1"/>
      <name val="微软雅黑"/>
      <charset val="134"/>
    </font>
    <font>
      <sz val="10"/>
      <color rgb="FF000000"/>
      <name val="Microsoft YaHei"/>
      <charset val="134"/>
    </font>
    <font>
      <sz val="11"/>
      <color rgb="FF333333"/>
      <name val="Microsoft YaHei"/>
      <charset val="134"/>
    </font>
    <font>
      <sz val="11"/>
      <color rgb="FF000000"/>
      <name val="Microsoft YaHei"/>
      <charset val="134"/>
    </font>
    <font>
      <b/>
      <sz val="11"/>
      <color rgb="FF333333"/>
      <name val="Microsoft YaHei"/>
      <charset val="134"/>
    </font>
    <font>
      <sz val="11"/>
      <color rgb="FF000000"/>
      <name val="微软雅黑"/>
      <charset val="134"/>
    </font>
    <font>
      <b/>
      <sz val="11"/>
      <color theme="1"/>
      <name val="宋体"/>
      <charset val="134"/>
      <scheme val="minor"/>
    </font>
    <font>
      <sz val="8"/>
      <color theme="1"/>
      <name val="微软雅黑"/>
      <charset val="134"/>
    </font>
    <font>
      <sz val="10"/>
      <color theme="1"/>
      <name val="宋体"/>
      <charset val="134"/>
      <scheme val="minor"/>
    </font>
    <font>
      <sz val="10"/>
      <color theme="1"/>
      <name val="微软雅黑"/>
      <charset val="134"/>
    </font>
    <font>
      <strike/>
      <sz val="10"/>
      <color theme="1"/>
      <name val="微软雅黑"/>
      <charset val="134"/>
    </font>
    <font>
      <b/>
      <sz val="10"/>
      <name val="Microsoft YaHei"/>
      <charset val="134"/>
    </font>
    <font>
      <sz val="10"/>
      <name val="Microsoft YaHei"/>
      <charset val="134"/>
    </font>
    <font>
      <sz val="10"/>
      <color rgb="FF000000"/>
      <name val="微软雅黑"/>
      <charset val="134"/>
    </font>
    <font>
      <sz val="10"/>
      <name val="微软雅黑"/>
      <charset val="134"/>
    </font>
    <font>
      <b/>
      <sz val="10"/>
      <name val="微软雅黑"/>
      <charset val="134"/>
    </font>
    <font>
      <strike/>
      <sz val="10"/>
      <color rgb="FF000000"/>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Microsoft YaHei"/>
      <charset val="134"/>
    </font>
  </fonts>
  <fills count="44">
    <fill>
      <patternFill patternType="none"/>
    </fill>
    <fill>
      <patternFill patternType="gray125"/>
    </fill>
    <fill>
      <patternFill patternType="solid">
        <fgColor theme="7" tint="0.4"/>
        <bgColor indexed="64"/>
      </patternFill>
    </fill>
    <fill>
      <patternFill patternType="solid">
        <fgColor rgb="FF8CDDFA"/>
        <bgColor indexed="64"/>
      </patternFill>
    </fill>
    <fill>
      <patternFill patternType="solid">
        <fgColor theme="4" tint="0.4"/>
        <bgColor indexed="64"/>
      </patternFill>
    </fill>
    <fill>
      <patternFill patternType="solid">
        <fgColor rgb="FF98D7B6"/>
        <bgColor indexed="64"/>
      </patternFill>
    </fill>
    <fill>
      <patternFill patternType="solid">
        <fgColor rgb="FF99DDFF"/>
        <bgColor indexed="64"/>
      </patternFill>
    </fill>
    <fill>
      <patternFill patternType="solid">
        <fgColor rgb="FFD58EFF"/>
        <bgColor indexed="64"/>
      </patternFill>
    </fill>
    <fill>
      <patternFill patternType="solid">
        <fgColor theme="8" tint="0.6"/>
        <bgColor indexed="64"/>
      </patternFill>
    </fill>
    <fill>
      <patternFill patternType="solid">
        <fgColor theme="5" tint="0.4"/>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rgb="FF000000"/>
      </top>
      <bottom/>
      <diagonal/>
    </border>
    <border>
      <left/>
      <right style="thin">
        <color auto="1"/>
      </right>
      <top style="thin">
        <color rgb="FF000000"/>
      </top>
      <bottom style="thin">
        <color auto="1"/>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0" fillId="0" borderId="0">
      <alignment vertical="center"/>
    </xf>
    <xf numFmtId="0" fontId="21" fillId="0" borderId="0">
      <alignment vertical="center"/>
    </xf>
    <xf numFmtId="0" fontId="0" fillId="13" borderId="19">
      <alignment vertical="center"/>
    </xf>
    <xf numFmtId="0" fontId="22" fillId="0" borderId="0">
      <alignment vertical="center"/>
    </xf>
    <xf numFmtId="0" fontId="23" fillId="0" borderId="0">
      <alignment vertical="center"/>
    </xf>
    <xf numFmtId="0" fontId="24" fillId="0" borderId="0">
      <alignment vertical="center"/>
    </xf>
    <xf numFmtId="0" fontId="25" fillId="0" borderId="20">
      <alignment vertical="center"/>
    </xf>
    <xf numFmtId="0" fontId="26" fillId="0" borderId="20">
      <alignment vertical="center"/>
    </xf>
    <xf numFmtId="0" fontId="27" fillId="0" borderId="21">
      <alignment vertical="center"/>
    </xf>
    <xf numFmtId="0" fontId="27" fillId="0" borderId="0">
      <alignment vertical="center"/>
    </xf>
    <xf numFmtId="0" fontId="28" fillId="14" borderId="22">
      <alignment vertical="center"/>
    </xf>
    <xf numFmtId="0" fontId="29" fillId="15" borderId="23">
      <alignment vertical="center"/>
    </xf>
    <xf numFmtId="0" fontId="30" fillId="15" borderId="22">
      <alignment vertical="center"/>
    </xf>
    <xf numFmtId="0" fontId="31" fillId="16" borderId="24">
      <alignment vertical="center"/>
    </xf>
    <xf numFmtId="0" fontId="32" fillId="0" borderId="25">
      <alignment vertical="center"/>
    </xf>
    <xf numFmtId="0" fontId="33" fillId="0" borderId="26">
      <alignment vertical="center"/>
    </xf>
    <xf numFmtId="0" fontId="34" fillId="17" borderId="0">
      <alignment vertical="center"/>
    </xf>
    <xf numFmtId="0" fontId="35" fillId="18" borderId="0">
      <alignment vertical="center"/>
    </xf>
    <xf numFmtId="0" fontId="36" fillId="19" borderId="0">
      <alignment vertical="center"/>
    </xf>
    <xf numFmtId="0" fontId="37" fillId="20" borderId="0">
      <alignment vertical="center"/>
    </xf>
    <xf numFmtId="0" fontId="38" fillId="21" borderId="0">
      <alignment vertical="center"/>
    </xf>
    <xf numFmtId="0" fontId="38" fillId="22" borderId="0">
      <alignment vertical="center"/>
    </xf>
    <xf numFmtId="0" fontId="37" fillId="23" borderId="0">
      <alignment vertical="center"/>
    </xf>
    <xf numFmtId="0" fontId="37" fillId="24" borderId="0">
      <alignment vertical="center"/>
    </xf>
    <xf numFmtId="0" fontId="38" fillId="25" borderId="0">
      <alignment vertical="center"/>
    </xf>
    <xf numFmtId="0" fontId="38" fillId="26" borderId="0">
      <alignment vertical="center"/>
    </xf>
    <xf numFmtId="0" fontId="37" fillId="27" borderId="0">
      <alignment vertical="center"/>
    </xf>
    <xf numFmtId="0" fontId="37" fillId="28" borderId="0">
      <alignment vertical="center"/>
    </xf>
    <xf numFmtId="0" fontId="38" fillId="29" borderId="0">
      <alignment vertical="center"/>
    </xf>
    <xf numFmtId="0" fontId="38" fillId="30" borderId="0">
      <alignment vertical="center"/>
    </xf>
    <xf numFmtId="0" fontId="37" fillId="31" borderId="0">
      <alignment vertical="center"/>
    </xf>
    <xf numFmtId="0" fontId="37" fillId="32" borderId="0">
      <alignment vertical="center"/>
    </xf>
    <xf numFmtId="0" fontId="38" fillId="33" borderId="0">
      <alignment vertical="center"/>
    </xf>
    <xf numFmtId="0" fontId="38" fillId="34" borderId="0">
      <alignment vertical="center"/>
    </xf>
    <xf numFmtId="0" fontId="37" fillId="35" borderId="0">
      <alignment vertical="center"/>
    </xf>
    <xf numFmtId="0" fontId="37" fillId="36" borderId="0">
      <alignment vertical="center"/>
    </xf>
    <xf numFmtId="0" fontId="38" fillId="37" borderId="0">
      <alignment vertical="center"/>
    </xf>
    <xf numFmtId="0" fontId="38" fillId="38" borderId="0">
      <alignment vertical="center"/>
    </xf>
    <xf numFmtId="0" fontId="37" fillId="39" borderId="0">
      <alignment vertical="center"/>
    </xf>
    <xf numFmtId="0" fontId="37" fillId="40" borderId="0">
      <alignment vertical="center"/>
    </xf>
    <xf numFmtId="0" fontId="38" fillId="41" borderId="0">
      <alignment vertical="center"/>
    </xf>
    <xf numFmtId="0" fontId="38" fillId="42" borderId="0">
      <alignment vertical="center"/>
    </xf>
    <xf numFmtId="0" fontId="37" fillId="43" borderId="0">
      <alignment vertical="center"/>
    </xf>
  </cellStyleXfs>
  <cellXfs count="111">
    <xf numFmtId="0" fontId="0" fillId="0" borderId="0" xfId="0" applyAlignment="1">
      <alignment vertical="center"/>
    </xf>
    <xf numFmtId="0" fontId="1" fillId="0" borderId="0" xfId="0" applyFont="1" applyAlignment="1">
      <alignment vertical="center"/>
    </xf>
    <xf numFmtId="0" fontId="1" fillId="0" borderId="0" xfId="0" applyFont="1">
      <alignment vertical="center"/>
    </xf>
    <xf numFmtId="0" fontId="1" fillId="0" borderId="0" xfId="0" applyFont="1" applyAlignment="1">
      <alignment horizontal="left" vertical="center"/>
    </xf>
    <xf numFmtId="0" fontId="2"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58" fontId="1" fillId="0" borderId="1" xfId="0" applyNumberFormat="1"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vertical="center"/>
    </xf>
    <xf numFmtId="176" fontId="1" fillId="0" borderId="1" xfId="0" applyNumberFormat="1" applyFont="1" applyBorder="1" applyAlignment="1">
      <alignment horizontal="left" vertical="center" wrapText="1"/>
    </xf>
    <xf numFmtId="0" fontId="1" fillId="0" borderId="1" xfId="0" applyFont="1" applyBorder="1">
      <alignment vertical="center"/>
    </xf>
    <xf numFmtId="0" fontId="1" fillId="0" borderId="0" xfId="0" applyFont="1" applyBorder="1" applyAlignment="1">
      <alignment horizontal="left" vertical="center"/>
    </xf>
    <xf numFmtId="0" fontId="1" fillId="0" borderId="2" xfId="0" applyFont="1" applyBorder="1">
      <alignment vertical="center"/>
    </xf>
    <xf numFmtId="0" fontId="3" fillId="0" borderId="0" xfId="0" applyFo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lignment vertical="center"/>
    </xf>
    <xf numFmtId="0" fontId="5" fillId="0" borderId="0" xfId="0" applyFont="1" applyAlignment="1">
      <alignment horizontal="left" vertical="center"/>
    </xf>
    <xf numFmtId="0" fontId="6" fillId="6" borderId="3" xfId="0" applyFont="1" applyFill="1" applyBorder="1" applyAlignment="1">
      <alignment horizontal="left" vertical="center" wrapText="1"/>
    </xf>
    <xf numFmtId="0" fontId="4" fillId="0" borderId="4"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0" borderId="5" xfId="0" applyFont="1" applyBorder="1" applyAlignment="1">
      <alignment horizontal="left" vertical="center" wrapText="1"/>
    </xf>
    <xf numFmtId="58" fontId="4" fillId="0" borderId="6" xfId="0" applyNumberFormat="1" applyFont="1" applyBorder="1" applyAlignment="1">
      <alignment horizontal="left" vertical="center" wrapText="1"/>
    </xf>
    <xf numFmtId="0" fontId="4" fillId="0" borderId="6" xfId="0" applyFont="1" applyBorder="1" applyAlignment="1">
      <alignment vertical="center" wrapText="1"/>
    </xf>
    <xf numFmtId="0" fontId="4" fillId="0" borderId="7" xfId="0" applyFont="1" applyBorder="1" applyAlignment="1">
      <alignment horizontal="center" vertical="center" wrapText="1"/>
    </xf>
    <xf numFmtId="0" fontId="4" fillId="3" borderId="8"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176" fontId="4" fillId="0" borderId="10" xfId="0" applyNumberFormat="1" applyFont="1" applyBorder="1" applyAlignment="1">
      <alignment horizontal="left" vertical="center" wrapText="1"/>
    </xf>
    <xf numFmtId="0" fontId="5" fillId="0" borderId="10" xfId="0" applyFont="1" applyBorder="1">
      <alignment vertical="center"/>
    </xf>
    <xf numFmtId="0" fontId="4" fillId="0" borderId="1" xfId="0" applyFont="1" applyBorder="1" applyAlignment="1">
      <alignment horizontal="center" vertical="center" wrapText="1"/>
    </xf>
    <xf numFmtId="0" fontId="4" fillId="0" borderId="13" xfId="0" applyFont="1" applyBorder="1" applyAlignment="1">
      <alignment horizontal="left" vertical="center" wrapText="1"/>
    </xf>
    <xf numFmtId="0" fontId="4" fillId="0" borderId="2" xfId="0" applyFont="1" applyBorder="1" applyAlignment="1">
      <alignment horizontal="left" vertical="center" wrapText="1"/>
    </xf>
    <xf numFmtId="0" fontId="5" fillId="0" borderId="1" xfId="0" applyFont="1" applyBorder="1">
      <alignment vertical="center"/>
    </xf>
    <xf numFmtId="0" fontId="4" fillId="0" borderId="1" xfId="0" applyFont="1" applyBorder="1" applyAlignment="1">
      <alignment horizontal="left" vertical="center" wrapText="1"/>
    </xf>
    <xf numFmtId="0" fontId="7" fillId="0" borderId="1" xfId="0" applyFont="1" applyBorder="1" applyAlignment="1">
      <alignment horizontal="left" vertical="center"/>
    </xf>
    <xf numFmtId="0" fontId="3" fillId="0" borderId="1" xfId="0" applyFont="1" applyBorder="1">
      <alignment vertical="center"/>
    </xf>
    <xf numFmtId="0" fontId="7" fillId="0" borderId="1" xfId="0" applyFont="1" applyBorder="1" applyAlignment="1">
      <alignment horizontal="left" vertical="center" wrapText="1"/>
    </xf>
    <xf numFmtId="0" fontId="4" fillId="3" borderId="9"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0" borderId="2" xfId="0" applyFont="1" applyBorder="1" applyAlignment="1">
      <alignment horizontal="left" vertical="center"/>
    </xf>
    <xf numFmtId="0" fontId="4" fillId="0" borderId="1" xfId="0" applyFont="1" applyBorder="1" applyAlignment="1">
      <alignment horizontal="left" vertical="center"/>
    </xf>
    <xf numFmtId="0" fontId="4" fillId="7" borderId="6"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8" borderId="13" xfId="0" applyFont="1" applyFill="1" applyBorder="1" applyAlignment="1">
      <alignment horizontal="left" vertical="center" wrapText="1"/>
    </xf>
    <xf numFmtId="0" fontId="4" fillId="0" borderId="14" xfId="0" applyFont="1" applyBorder="1" applyAlignment="1">
      <alignment horizontal="left" vertical="center" wrapText="1"/>
    </xf>
    <xf numFmtId="0" fontId="4" fillId="3" borderId="6" xfId="0" applyFont="1" applyFill="1" applyBorder="1" applyAlignment="1">
      <alignment horizontal="left" vertical="center" wrapText="1"/>
    </xf>
    <xf numFmtId="0" fontId="4" fillId="9" borderId="6" xfId="0" applyFont="1" applyFill="1" applyBorder="1" applyAlignment="1">
      <alignment horizontal="left" vertical="center" wrapText="1"/>
    </xf>
    <xf numFmtId="0" fontId="4" fillId="0" borderId="15" xfId="0" applyFont="1" applyBorder="1" applyAlignment="1">
      <alignment horizontal="left" vertical="center" wrapText="1"/>
    </xf>
    <xf numFmtId="0" fontId="4" fillId="0" borderId="10" xfId="0" applyFont="1" applyBorder="1" applyAlignment="1">
      <alignment horizontal="left" vertical="center" wrapText="1"/>
    </xf>
    <xf numFmtId="0" fontId="8" fillId="0" borderId="0" xfId="0" applyFont="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9" fillId="0" borderId="0" xfId="0" applyFont="1" applyAlignment="1">
      <alignment vertical="center"/>
    </xf>
    <xf numFmtId="0" fontId="10" fillId="0" borderId="0" xfId="0" applyFont="1" applyFill="1" applyBorder="1" applyAlignment="1">
      <alignment horizontal="left" vertical="center" wrapText="1"/>
    </xf>
    <xf numFmtId="0" fontId="11" fillId="0" borderId="0" xfId="0" applyFont="1" applyFill="1" applyBorder="1" applyAlignment="1">
      <alignment horizontal="left" vertical="center"/>
    </xf>
    <xf numFmtId="0" fontId="11" fillId="8" borderId="0" xfId="0" applyFont="1" applyFill="1" applyBorder="1" applyAlignment="1">
      <alignment horizontal="left" vertical="center"/>
    </xf>
    <xf numFmtId="0" fontId="12" fillId="8" borderId="0" xfId="0" applyFont="1" applyFill="1" applyBorder="1" applyAlignment="1">
      <alignment horizontal="left" vertical="center"/>
    </xf>
    <xf numFmtId="0" fontId="10" fillId="0" borderId="0" xfId="0" applyFont="1" applyFill="1" applyBorder="1" applyAlignment="1">
      <alignment horizontal="left" vertical="center"/>
    </xf>
    <xf numFmtId="0" fontId="13" fillId="0" borderId="16"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5" fillId="0" borderId="16" xfId="0" applyFont="1" applyFill="1" applyBorder="1" applyAlignment="1">
      <alignment horizontal="center" vertical="center"/>
    </xf>
    <xf numFmtId="0" fontId="15" fillId="0" borderId="16" xfId="0" applyFont="1" applyFill="1" applyBorder="1" applyAlignment="1">
      <alignment horizontal="left" vertical="center"/>
    </xf>
    <xf numFmtId="0" fontId="15" fillId="0" borderId="16" xfId="0" applyFont="1" applyFill="1" applyBorder="1" applyAlignment="1">
      <alignment horizontal="left" vertical="center" wrapText="1"/>
    </xf>
    <xf numFmtId="0" fontId="15" fillId="0" borderId="16" xfId="0" applyFont="1" applyFill="1" applyBorder="1" applyAlignment="1">
      <alignment vertical="center" wrapText="1"/>
    </xf>
    <xf numFmtId="0" fontId="15" fillId="0" borderId="16" xfId="0" applyFont="1" applyFill="1" applyBorder="1">
      <alignment vertical="center"/>
    </xf>
    <xf numFmtId="0" fontId="11" fillId="0" borderId="0" xfId="0" applyFont="1" applyFill="1" applyBorder="1">
      <alignment vertical="center"/>
    </xf>
    <xf numFmtId="0" fontId="16" fillId="0" borderId="16" xfId="0" applyFont="1" applyFill="1" applyBorder="1" applyAlignment="1">
      <alignment horizontal="left" vertical="center" wrapText="1"/>
    </xf>
    <xf numFmtId="0" fontId="17" fillId="0" borderId="16" xfId="0" applyFont="1" applyFill="1" applyBorder="1" applyAlignment="1">
      <alignment horizontal="left" vertical="center" wrapText="1"/>
    </xf>
    <xf numFmtId="0" fontId="16" fillId="0" borderId="16" xfId="0" applyFont="1" applyFill="1" applyBorder="1" applyAlignment="1">
      <alignment horizontal="left" wrapText="1"/>
    </xf>
    <xf numFmtId="0" fontId="11" fillId="0" borderId="16" xfId="0" applyFont="1" applyFill="1" applyBorder="1" applyAlignment="1">
      <alignment horizontal="left" vertical="center"/>
    </xf>
    <xf numFmtId="0" fontId="11" fillId="0" borderId="16" xfId="0" applyFont="1" applyFill="1" applyBorder="1">
      <alignment vertical="center"/>
    </xf>
    <xf numFmtId="0" fontId="11" fillId="10" borderId="16" xfId="0" applyFont="1" applyFill="1" applyBorder="1" applyAlignment="1">
      <alignment horizontal="left" vertical="center"/>
    </xf>
    <xf numFmtId="0" fontId="11" fillId="0" borderId="16" xfId="0" applyFont="1" applyFill="1" applyBorder="1" applyAlignment="1">
      <alignment horizontal="left" vertical="center" wrapText="1"/>
    </xf>
    <xf numFmtId="0" fontId="11" fillId="0" borderId="16" xfId="0" applyFont="1" applyFill="1" applyBorder="1" applyAlignment="1">
      <alignment vertical="center" wrapText="1"/>
    </xf>
    <xf numFmtId="0" fontId="11" fillId="0" borderId="17"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11" borderId="16" xfId="0" applyFont="1" applyFill="1" applyBorder="1" applyAlignment="1">
      <alignment vertical="center" wrapText="1"/>
    </xf>
    <xf numFmtId="0" fontId="14" fillId="11" borderId="16" xfId="0" applyFont="1" applyFill="1" applyBorder="1" applyAlignment="1">
      <alignment vertical="center" wrapText="1"/>
    </xf>
    <xf numFmtId="0" fontId="15" fillId="8" borderId="16" xfId="0" applyFont="1" applyFill="1" applyBorder="1" applyAlignment="1">
      <alignment horizontal="center" vertical="center"/>
    </xf>
    <xf numFmtId="0" fontId="11" fillId="8" borderId="16" xfId="0" applyFont="1" applyFill="1" applyBorder="1">
      <alignment vertical="center"/>
    </xf>
    <xf numFmtId="0" fontId="11" fillId="8" borderId="16" xfId="0" applyFont="1" applyFill="1" applyBorder="1" applyAlignment="1">
      <alignment horizontal="left" vertical="center"/>
    </xf>
    <xf numFmtId="0" fontId="11" fillId="8" borderId="16" xfId="0" applyFont="1" applyFill="1" applyBorder="1" applyAlignment="1">
      <alignment vertical="center" wrapText="1"/>
    </xf>
    <xf numFmtId="0" fontId="11" fillId="8" borderId="0" xfId="0" applyFont="1" applyFill="1" applyBorder="1">
      <alignment vertical="center"/>
    </xf>
    <xf numFmtId="0" fontId="18" fillId="8" borderId="16" xfId="0" applyFont="1" applyFill="1" applyBorder="1" applyAlignment="1">
      <alignment horizontal="center" vertical="center"/>
    </xf>
    <xf numFmtId="0" fontId="12" fillId="8" borderId="16" xfId="0" applyFont="1" applyFill="1" applyBorder="1">
      <alignment vertical="center"/>
    </xf>
    <xf numFmtId="0" fontId="12" fillId="8" borderId="16" xfId="0" applyFont="1" applyFill="1" applyBorder="1" applyAlignment="1">
      <alignment horizontal="left" vertical="center"/>
    </xf>
    <xf numFmtId="0" fontId="12" fillId="8" borderId="16" xfId="0" applyFont="1" applyFill="1" applyBorder="1" applyAlignment="1">
      <alignment vertical="center" wrapText="1"/>
    </xf>
    <xf numFmtId="0" fontId="12" fillId="8" borderId="0" xfId="0" applyFont="1" applyFill="1" applyBorder="1">
      <alignment vertical="center"/>
    </xf>
    <xf numFmtId="0" fontId="11" fillId="12" borderId="16" xfId="0" applyFont="1" applyFill="1" applyBorder="1" applyAlignment="1">
      <alignment vertical="center" wrapText="1"/>
    </xf>
    <xf numFmtId="0" fontId="19" fillId="0" borderId="16"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11" borderId="16" xfId="0" applyFont="1" applyFill="1" applyBorder="1" applyAlignment="1">
      <alignment horizontal="center" vertical="center"/>
    </xf>
    <xf numFmtId="0" fontId="15" fillId="11" borderId="16" xfId="0" applyFont="1" applyFill="1" applyBorder="1" applyAlignment="1">
      <alignment horizontal="left" vertical="center" wrapText="1"/>
    </xf>
    <xf numFmtId="0" fontId="19" fillId="11" borderId="16" xfId="0" applyFont="1" applyFill="1" applyBorder="1" applyAlignment="1">
      <alignment horizontal="left" vertical="center" wrapText="1"/>
    </xf>
    <xf numFmtId="0" fontId="11" fillId="11" borderId="16" xfId="0" applyFont="1" applyFill="1" applyBorder="1" applyAlignment="1">
      <alignment horizontal="left" vertical="center"/>
    </xf>
    <xf numFmtId="0" fontId="15" fillId="10" borderId="16" xfId="0" applyFont="1" applyFill="1" applyBorder="1" applyAlignment="1">
      <alignment horizontal="left" vertical="center" wrapText="1"/>
    </xf>
    <xf numFmtId="0" fontId="19" fillId="10" borderId="16" xfId="0" applyFont="1" applyFill="1" applyBorder="1" applyAlignment="1">
      <alignment horizontal="left" vertical="center" wrapText="1"/>
    </xf>
    <xf numFmtId="0" fontId="9" fillId="0" borderId="0" xfId="0" applyFont="1" applyAlignment="1">
      <alignment vertical="center" wrapText="1"/>
    </xf>
    <xf numFmtId="0" fontId="9" fillId="0" borderId="0" xfId="0" applyFont="1">
      <alignment vertical="center"/>
    </xf>
    <xf numFmtId="0" fontId="11" fillId="0" borderId="16"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NULL" TargetMode="External"/><Relationship Id="rId4" Type="http://schemas.openxmlformats.org/officeDocument/2006/relationships/image" Target="media/image4.png"/><Relationship Id="rId34" Type="http://schemas.openxmlformats.org/officeDocument/2006/relationships/image" Target="media/image33.png"/><Relationship Id="rId33" Type="http://schemas.openxmlformats.org/officeDocument/2006/relationships/image" Target="media/image32.png"/><Relationship Id="rId32" Type="http://schemas.openxmlformats.org/officeDocument/2006/relationships/image" Target="media/image31.png"/><Relationship Id="rId31" Type="http://schemas.openxmlformats.org/officeDocument/2006/relationships/image" Target="media/image30.png"/><Relationship Id="rId30" Type="http://schemas.openxmlformats.org/officeDocument/2006/relationships/image" Target="media/image29.png"/><Relationship Id="rId3" Type="http://schemas.openxmlformats.org/officeDocument/2006/relationships/image" Target="media/image3.png"/><Relationship Id="rId29" Type="http://schemas.openxmlformats.org/officeDocument/2006/relationships/image" Target="media/image28.png"/><Relationship Id="rId28" Type="http://schemas.openxmlformats.org/officeDocument/2006/relationships/image" Target="media/image27.png"/><Relationship Id="rId27" Type="http://schemas.openxmlformats.org/officeDocument/2006/relationships/image" Target="media/image26.png"/><Relationship Id="rId26" Type="http://schemas.openxmlformats.org/officeDocument/2006/relationships/image" Target="media/image25.png"/><Relationship Id="rId25" Type="http://schemas.openxmlformats.org/officeDocument/2006/relationships/image" Target="media/image24.png"/><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2.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www.wps.cn/officeDocument/2020/cellImage" Target="cellimag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G26" sqref="G26"/>
    </sheetView>
  </sheetViews>
  <sheetFormatPr defaultColWidth="9" defaultRowHeight="13.5" outlineLevelRow="5"/>
  <cols>
    <col min="1" max="1" width="10.875" style="63" customWidth="1"/>
    <col min="2" max="2" width="20" style="63" customWidth="1"/>
    <col min="3" max="3" width="16.25" style="63" customWidth="1"/>
    <col min="4" max="4" width="35.375" style="63" customWidth="1"/>
    <col min="5" max="5" width="19.875" style="63" customWidth="1"/>
    <col min="6" max="6" width="18" style="63" customWidth="1"/>
    <col min="7" max="7" width="22.375" style="63" customWidth="1"/>
    <col min="8" max="8" width="19.5083333333333" style="63" customWidth="1"/>
    <col min="9" max="16384" width="9" style="63"/>
  </cols>
  <sheetData>
    <row r="1" s="63" customFormat="1" spans="1:9">
      <c r="B1" s="63" t="s">
        <v>0</v>
      </c>
      <c r="C1" s="63" t="s">
        <v>1</v>
      </c>
      <c r="D1" s="63" t="s">
        <v>2</v>
      </c>
      <c r="E1" s="63" t="s">
        <v>3</v>
      </c>
      <c r="F1" s="63" t="s">
        <v>4</v>
      </c>
      <c r="I1" s="63" t="s">
        <v>5</v>
      </c>
    </row>
    <row r="2" ht="61.3" spans="1:9">
      <c r="A2" s="63" t="s">
        <v>6</v>
      </c>
      <c r="B2" s="109" t="s">
        <v>7</v>
      </c>
      <c r="C2" s="63" t="s">
        <v>8</v>
      </c>
      <c r="D2" s="109" t="s">
        <v>9</v>
      </c>
      <c r="E2" s="63" t="s">
        <v>10</v>
      </c>
      <c r="F2" s="63" t="str">
        <f>_xlfn.DISPIMG("ID_7425F7C3E63149D2B55AA9FF54B2C8A8",1)</f>
        <v>=DISPIMG("ID_7425F7C3E63149D2B55AA9FF54B2C8A8",1)</v>
      </c>
      <c r="G2" s="63" t="str">
        <f>_xlfn.DISPIMG("ID_240F980A2F3049B79CC42A8C2E1AAA8E",1)</f>
        <v>=DISPIMG("ID_240F980A2F3049B79CC42A8C2E1AAA8E",1)</v>
      </c>
      <c r="H2" s="63" t="str">
        <f>_xlfn.DISPIMG("ID_6665959AAE6A4902857F804F94BFF1DC",1)</f>
        <v>=DISPIMG("ID_6665959AAE6A4902857F804F94BFF1DC",1)</v>
      </c>
      <c r="I2" s="63" t="s">
        <v>11</v>
      </c>
    </row>
    <row r="3" s="63" customFormat="1" ht="64.3" spans="1:9">
      <c r="A3" s="63" t="s">
        <v>6</v>
      </c>
      <c r="B3" s="63" t="s">
        <v>12</v>
      </c>
      <c r="C3" s="63" t="s">
        <v>12</v>
      </c>
      <c r="D3" s="109" t="s">
        <v>13</v>
      </c>
      <c r="F3" s="63" t="str">
        <f>_xlfn.DISPIMG("ID_B8CA414BE7B848F5BEF8F00B0435BE4E",1)</f>
        <v>=DISPIMG("ID_B8CA414BE7B848F5BEF8F00B0435BE4E",1)</v>
      </c>
      <c r="G3" s="63" t="str">
        <f>_xlfn.DISPIMG("ID_51BE2275D7C84943A9DF29739EBF4745",1)</f>
        <v>=DISPIMG("ID_51BE2275D7C84943A9DF29739EBF4745",1)</v>
      </c>
      <c r="H3" s="63" t="str">
        <f>_xlfn.DISPIMG("ID_29375688E02845A0B0607EE83653294F",1)</f>
        <v>=DISPIMG("ID_29375688E02845A0B0607EE83653294F",1)</v>
      </c>
      <c r="I3" s="63" t="s">
        <v>11</v>
      </c>
    </row>
    <row r="4" s="63" customFormat="1" ht="80.65" spans="1:9">
      <c r="A4" s="63" t="s">
        <v>6</v>
      </c>
      <c r="B4" s="63" t="s">
        <v>14</v>
      </c>
      <c r="C4" s="63" t="s">
        <v>15</v>
      </c>
      <c r="D4" s="63" t="s">
        <v>16</v>
      </c>
      <c r="F4" s="63" t="str">
        <f>_xlfn.DISPIMG("ID_0F3714E5FA1E49F2A2A3F8199B558A73",1)</f>
        <v>=DISPIMG("ID_0F3714E5FA1E49F2A2A3F8199B558A73",1)</v>
      </c>
    </row>
    <row r="5" s="63" customFormat="1" ht="47.55" spans="1:9">
      <c r="A5" s="63" t="s">
        <v>6</v>
      </c>
      <c r="B5" s="63" t="s">
        <v>17</v>
      </c>
      <c r="C5" s="63" t="s">
        <v>18</v>
      </c>
      <c r="D5" s="109" t="s">
        <v>19</v>
      </c>
      <c r="F5" s="63" t="str">
        <f>_xlfn.DISPIMG("ID_4FEA5E543405470697510962C061D4EC",1)</f>
        <v>=DISPIMG("ID_4FEA5E543405470697510962C061D4EC",1)</v>
      </c>
    </row>
    <row r="6" s="63" customFormat="1" ht="52.8" spans="1:9">
      <c r="A6" s="63" t="s">
        <v>6</v>
      </c>
      <c r="B6" s="63" t="s">
        <v>20</v>
      </c>
      <c r="D6" s="109" t="s">
        <v>21</v>
      </c>
      <c r="F6" s="63" t="str">
        <f>_xlfn.DISPIMG("ID_ABE40C1FB33348F6914B15FA236064B7",1)</f>
        <v>=DISPIMG("ID_ABE40C1FB33348F6914B15FA236064B7",1)</v>
      </c>
      <c r="H6" s="110"/>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8"/>
  <sheetViews>
    <sheetView zoomScale="110" zoomScaleNormal="110" topLeftCell="A20" workbookViewId="0">
      <selection activeCell="G26" sqref="G26"/>
    </sheetView>
  </sheetViews>
  <sheetFormatPr defaultColWidth="9" defaultRowHeight="12"/>
  <cols>
    <col min="1" max="2" width="6.15833333333333" style="68" customWidth="1"/>
    <col min="3" max="3" width="12.125" style="68" customWidth="1"/>
    <col min="4" max="4" width="14.75" style="68" customWidth="1"/>
    <col min="5" max="5" width="11.9166666666667" style="68" customWidth="1"/>
    <col min="6" max="6" width="53.2916666666667" style="64" customWidth="1"/>
    <col min="7" max="7" width="29.425" style="68" customWidth="1"/>
    <col min="8" max="8" width="14.2833333333333" style="68" customWidth="1"/>
    <col min="9" max="9" width="12.675" style="68" customWidth="1"/>
    <col min="10" max="10" width="19.125" style="68" customWidth="1"/>
    <col min="11" max="12" width="8.50833333333333" style="68" customWidth="1"/>
    <col min="13" max="13" width="8.69166666666667" style="68" customWidth="1"/>
    <col min="14" max="30" width="11.9666666666667" style="68" customWidth="1"/>
    <col min="31" max="16384" width="9" style="68"/>
  </cols>
  <sheetData>
    <row r="1" s="64" customFormat="1" ht="16.5" spans="1:39">
      <c r="A1" s="69" t="s">
        <v>22</v>
      </c>
      <c r="B1" s="69" t="s">
        <v>23</v>
      </c>
      <c r="C1" s="69" t="s">
        <v>24</v>
      </c>
      <c r="D1" s="69" t="s">
        <v>25</v>
      </c>
      <c r="E1" s="69" t="s">
        <v>1</v>
      </c>
      <c r="F1" s="69" t="s">
        <v>26</v>
      </c>
      <c r="G1" s="69" t="s">
        <v>27</v>
      </c>
      <c r="H1" s="69" t="s">
        <v>28</v>
      </c>
      <c r="I1" s="69"/>
      <c r="J1" s="70"/>
      <c r="K1" s="70"/>
      <c r="L1" s="70"/>
      <c r="M1" s="70" t="s">
        <v>29</v>
      </c>
      <c r="N1" s="71"/>
      <c r="O1" s="71"/>
      <c r="P1" s="71"/>
      <c r="Q1" s="71"/>
      <c r="R1" s="71"/>
      <c r="S1" s="71"/>
      <c r="T1" s="71"/>
      <c r="U1" s="71"/>
      <c r="V1" s="71"/>
      <c r="W1" s="71"/>
      <c r="X1" s="71"/>
      <c r="Y1" s="71"/>
      <c r="Z1" s="71"/>
      <c r="AA1" s="71"/>
      <c r="AB1" s="71"/>
      <c r="AC1" s="71"/>
      <c r="AD1" s="71"/>
    </row>
    <row r="2" s="65" customFormat="1" ht="82.5" spans="1:39">
      <c r="A2" s="72">
        <v>1</v>
      </c>
      <c r="B2" s="72" t="s">
        <v>30</v>
      </c>
      <c r="C2" s="72" t="s">
        <v>31</v>
      </c>
      <c r="D2" s="73"/>
      <c r="E2" s="73"/>
      <c r="F2" s="74" t="s">
        <v>32</v>
      </c>
      <c r="G2" s="75"/>
      <c r="H2" s="74" t="s">
        <v>33</v>
      </c>
      <c r="I2" s="75"/>
      <c r="J2" s="73"/>
      <c r="K2" s="72"/>
      <c r="L2" s="76"/>
      <c r="M2" s="76"/>
      <c r="N2" s="77"/>
      <c r="O2" s="77"/>
      <c r="P2" s="77"/>
      <c r="Q2" s="77"/>
      <c r="R2" s="77"/>
      <c r="S2" s="77"/>
      <c r="T2" s="77"/>
      <c r="U2" s="77"/>
      <c r="V2" s="77"/>
      <c r="W2" s="77"/>
      <c r="X2" s="77"/>
      <c r="Y2" s="77"/>
      <c r="Z2" s="77"/>
      <c r="AA2" s="77"/>
      <c r="AB2" s="77"/>
      <c r="AC2" s="77"/>
      <c r="AD2" s="77"/>
      <c r="AE2" s="77"/>
      <c r="AF2" s="77"/>
      <c r="AG2" s="77"/>
      <c r="AH2" s="77"/>
      <c r="AI2" s="77"/>
      <c r="AJ2" s="77"/>
      <c r="AK2" s="77"/>
      <c r="AL2" s="77"/>
    </row>
    <row r="3" s="65" customFormat="1" ht="33" spans="1:39">
      <c r="A3" s="72">
        <v>2</v>
      </c>
      <c r="B3" s="72" t="s">
        <v>30</v>
      </c>
      <c r="C3" s="72" t="s">
        <v>31</v>
      </c>
      <c r="D3" s="73"/>
      <c r="E3" s="73"/>
      <c r="F3" s="74" t="s">
        <v>34</v>
      </c>
      <c r="G3" s="75"/>
      <c r="H3" s="74" t="s">
        <v>35</v>
      </c>
      <c r="I3" s="75"/>
      <c r="J3" s="73"/>
      <c r="K3" s="72"/>
      <c r="L3" s="76"/>
      <c r="M3" s="76"/>
      <c r="N3" s="77"/>
      <c r="O3" s="77"/>
      <c r="P3" s="77"/>
      <c r="Q3" s="77"/>
      <c r="R3" s="77"/>
      <c r="S3" s="77"/>
      <c r="T3" s="77"/>
      <c r="U3" s="77"/>
      <c r="V3" s="77"/>
      <c r="W3" s="77"/>
      <c r="X3" s="77"/>
      <c r="Y3" s="77"/>
      <c r="Z3" s="77"/>
      <c r="AA3" s="77"/>
      <c r="AB3" s="77"/>
      <c r="AC3" s="77"/>
      <c r="AD3" s="77"/>
      <c r="AE3" s="77"/>
      <c r="AF3" s="77"/>
      <c r="AG3" s="77"/>
      <c r="AH3" s="77"/>
      <c r="AI3" s="77"/>
      <c r="AJ3" s="77"/>
      <c r="AK3" s="77"/>
      <c r="AL3" s="77"/>
    </row>
    <row r="4" s="65" customFormat="1" ht="66" spans="1:39">
      <c r="A4" s="72">
        <v>3</v>
      </c>
      <c r="B4" s="72" t="s">
        <v>30</v>
      </c>
      <c r="C4" s="78" t="s">
        <v>36</v>
      </c>
      <c r="D4" s="79" t="s">
        <v>37</v>
      </c>
      <c r="E4" s="78" t="s">
        <v>38</v>
      </c>
      <c r="F4" s="80" t="s">
        <v>39</v>
      </c>
      <c r="G4" s="78" t="s">
        <v>40</v>
      </c>
      <c r="H4" s="78" t="s">
        <v>41</v>
      </c>
      <c r="I4" s="80" t="str">
        <f>_xlfn.DISPIMG("ID_2686597C1BE344B08A9E221F9EC639BC",1)</f>
        <v>=DISPIMG("ID_2686597C1BE344B08A9E221F9EC639BC",1)</v>
      </c>
      <c r="J4" s="81"/>
      <c r="K4" s="82"/>
      <c r="L4" s="82"/>
      <c r="M4" s="82"/>
      <c r="N4" s="77"/>
      <c r="O4" s="77"/>
      <c r="P4" s="77"/>
      <c r="Q4" s="77"/>
      <c r="R4" s="77"/>
      <c r="S4" s="77"/>
      <c r="T4" s="77"/>
      <c r="U4" s="77"/>
      <c r="V4" s="77"/>
      <c r="W4" s="77"/>
      <c r="X4" s="77"/>
      <c r="Y4" s="77"/>
      <c r="Z4" s="77"/>
      <c r="AA4" s="77"/>
      <c r="AB4" s="77"/>
      <c r="AC4" s="77"/>
      <c r="AD4" s="77"/>
      <c r="AE4" s="77"/>
      <c r="AF4" s="77"/>
      <c r="AG4" s="77"/>
      <c r="AH4" s="77"/>
      <c r="AI4" s="77"/>
      <c r="AJ4" s="77"/>
      <c r="AK4" s="77"/>
      <c r="AL4" s="77"/>
    </row>
    <row r="5" s="65" customFormat="1" ht="33" spans="1:39">
      <c r="A5" s="72">
        <v>4</v>
      </c>
      <c r="B5" s="72" t="s">
        <v>30</v>
      </c>
      <c r="C5" s="78" t="s">
        <v>36</v>
      </c>
      <c r="D5" s="79" t="s">
        <v>37</v>
      </c>
      <c r="E5" s="78" t="s">
        <v>38</v>
      </c>
      <c r="F5" s="78" t="s">
        <v>42</v>
      </c>
      <c r="G5" s="78" t="s">
        <v>43</v>
      </c>
      <c r="H5" s="78"/>
      <c r="I5" s="81"/>
      <c r="J5" s="81"/>
      <c r="K5" s="82"/>
      <c r="L5" s="82"/>
      <c r="M5" s="82"/>
      <c r="N5" s="77"/>
      <c r="O5" s="77"/>
      <c r="P5" s="77"/>
      <c r="Q5" s="77"/>
      <c r="R5" s="77"/>
      <c r="S5" s="77"/>
      <c r="T5" s="77"/>
      <c r="U5" s="77"/>
      <c r="V5" s="77"/>
      <c r="W5" s="77"/>
      <c r="X5" s="77"/>
      <c r="Y5" s="77"/>
      <c r="Z5" s="77"/>
      <c r="AA5" s="77"/>
      <c r="AB5" s="77"/>
      <c r="AC5" s="77"/>
      <c r="AD5" s="77"/>
      <c r="AE5" s="77"/>
      <c r="AF5" s="77"/>
      <c r="AG5" s="77"/>
      <c r="AH5" s="77"/>
      <c r="AI5" s="77"/>
      <c r="AJ5" s="77"/>
      <c r="AK5" s="77"/>
      <c r="AL5" s="77"/>
    </row>
    <row r="6" s="65" customFormat="1" ht="33" spans="1:39">
      <c r="A6" s="72">
        <v>5</v>
      </c>
      <c r="B6" s="72" t="s">
        <v>30</v>
      </c>
      <c r="C6" s="78" t="s">
        <v>36</v>
      </c>
      <c r="D6" s="79" t="s">
        <v>37</v>
      </c>
      <c r="E6" s="81"/>
      <c r="F6" s="78" t="s">
        <v>44</v>
      </c>
      <c r="G6" s="78" t="s">
        <v>40</v>
      </c>
      <c r="H6" s="81"/>
      <c r="I6" s="83" t="s">
        <v>45</v>
      </c>
      <c r="J6" s="81"/>
      <c r="K6" s="82"/>
      <c r="L6" s="82"/>
      <c r="M6" s="82"/>
      <c r="N6" s="77"/>
      <c r="O6" s="77"/>
      <c r="P6" s="77"/>
      <c r="Q6" s="77"/>
      <c r="R6" s="77"/>
      <c r="S6" s="77"/>
      <c r="T6" s="77"/>
      <c r="U6" s="77"/>
      <c r="V6" s="77"/>
      <c r="W6" s="77"/>
      <c r="X6" s="77"/>
      <c r="Y6" s="77"/>
      <c r="Z6" s="77"/>
      <c r="AA6" s="77"/>
      <c r="AB6" s="77"/>
      <c r="AC6" s="77"/>
      <c r="AD6" s="77"/>
      <c r="AE6" s="77"/>
      <c r="AF6" s="77"/>
      <c r="AG6" s="77"/>
      <c r="AH6" s="77"/>
      <c r="AI6" s="77"/>
      <c r="AJ6" s="77"/>
      <c r="AK6" s="77"/>
      <c r="AL6" s="77"/>
    </row>
    <row r="7" s="65" customFormat="1" ht="33" spans="1:39">
      <c r="A7" s="72">
        <v>6</v>
      </c>
      <c r="B7" s="72" t="s">
        <v>30</v>
      </c>
      <c r="C7" s="78" t="s">
        <v>36</v>
      </c>
      <c r="D7" s="81" t="s">
        <v>46</v>
      </c>
      <c r="E7" s="78" t="s">
        <v>38</v>
      </c>
      <c r="F7" s="111" t="s">
        <v>47</v>
      </c>
      <c r="G7" s="81"/>
      <c r="H7" s="78" t="s">
        <v>41</v>
      </c>
      <c r="I7" s="81"/>
      <c r="J7" s="81"/>
      <c r="K7" s="82"/>
      <c r="L7" s="82"/>
      <c r="M7" s="82"/>
      <c r="N7" s="77"/>
      <c r="O7" s="77"/>
      <c r="P7" s="77"/>
      <c r="Q7" s="77"/>
      <c r="R7" s="77"/>
      <c r="S7" s="77"/>
      <c r="T7" s="77"/>
      <c r="U7" s="77"/>
      <c r="V7" s="77"/>
      <c r="W7" s="77"/>
      <c r="X7" s="77"/>
      <c r="Y7" s="77"/>
      <c r="Z7" s="77"/>
      <c r="AA7" s="77"/>
      <c r="AB7" s="77"/>
      <c r="AC7" s="77"/>
      <c r="AD7" s="77"/>
      <c r="AE7" s="77"/>
      <c r="AF7" s="77"/>
      <c r="AG7" s="77"/>
      <c r="AH7" s="77"/>
      <c r="AI7" s="77"/>
      <c r="AJ7" s="77"/>
      <c r="AK7" s="77"/>
      <c r="AL7" s="77"/>
    </row>
    <row r="8" s="65" customFormat="1" ht="33" spans="1:39">
      <c r="A8" s="72">
        <v>7</v>
      </c>
      <c r="B8" s="72" t="s">
        <v>30</v>
      </c>
      <c r="C8" s="78" t="s">
        <v>36</v>
      </c>
      <c r="D8" s="81" t="s">
        <v>46</v>
      </c>
      <c r="E8" s="78" t="s">
        <v>38</v>
      </c>
      <c r="F8" s="85" t="s">
        <v>48</v>
      </c>
      <c r="G8" s="81"/>
      <c r="H8" s="78" t="s">
        <v>41</v>
      </c>
      <c r="I8" s="81"/>
      <c r="J8" s="81"/>
      <c r="K8" s="82"/>
      <c r="L8" s="82"/>
      <c r="M8" s="82"/>
      <c r="N8" s="77"/>
      <c r="O8" s="77"/>
      <c r="P8" s="77"/>
      <c r="Q8" s="77"/>
      <c r="R8" s="77"/>
      <c r="S8" s="77"/>
      <c r="T8" s="77"/>
      <c r="U8" s="77"/>
      <c r="V8" s="77"/>
      <c r="W8" s="77"/>
      <c r="X8" s="77"/>
      <c r="Y8" s="77"/>
      <c r="Z8" s="77"/>
      <c r="AA8" s="77"/>
      <c r="AB8" s="77"/>
      <c r="AC8" s="77"/>
      <c r="AD8" s="77"/>
      <c r="AE8" s="77"/>
      <c r="AF8" s="77"/>
      <c r="AG8" s="77"/>
      <c r="AH8" s="77"/>
      <c r="AI8" s="77"/>
      <c r="AJ8" s="77"/>
      <c r="AK8" s="77"/>
      <c r="AL8" s="77"/>
    </row>
    <row r="9" s="65" customFormat="1" ht="181.5" spans="1:39">
      <c r="A9" s="72">
        <v>8</v>
      </c>
      <c r="B9" s="72" t="s">
        <v>30</v>
      </c>
      <c r="C9" s="78" t="s">
        <v>36</v>
      </c>
      <c r="D9" s="81" t="s">
        <v>46</v>
      </c>
      <c r="E9" s="81" t="s">
        <v>49</v>
      </c>
      <c r="F9" s="84" t="s">
        <v>50</v>
      </c>
      <c r="G9" s="81"/>
      <c r="H9" s="78" t="s">
        <v>41</v>
      </c>
      <c r="I9" s="81"/>
      <c r="J9" s="81"/>
      <c r="K9" s="82"/>
      <c r="L9" s="82"/>
      <c r="M9" s="82"/>
      <c r="N9" s="77"/>
      <c r="O9" s="77"/>
      <c r="P9" s="77"/>
      <c r="Q9" s="77"/>
      <c r="R9" s="77"/>
      <c r="S9" s="77"/>
      <c r="T9" s="77"/>
      <c r="U9" s="77"/>
      <c r="V9" s="77"/>
      <c r="W9" s="77"/>
      <c r="X9" s="77"/>
      <c r="Y9" s="77"/>
      <c r="Z9" s="77"/>
      <c r="AA9" s="77"/>
      <c r="AB9" s="77"/>
      <c r="AC9" s="77"/>
      <c r="AD9" s="77"/>
      <c r="AE9" s="77"/>
      <c r="AF9" s="77"/>
      <c r="AG9" s="77"/>
      <c r="AH9" s="77"/>
      <c r="AI9" s="77"/>
      <c r="AJ9" s="77"/>
      <c r="AK9" s="77"/>
      <c r="AL9" s="77"/>
    </row>
    <row r="10" s="65" customFormat="1" ht="33" spans="1:39">
      <c r="A10" s="72">
        <v>9</v>
      </c>
      <c r="B10" s="72" t="s">
        <v>30</v>
      </c>
      <c r="C10" s="78" t="s">
        <v>36</v>
      </c>
      <c r="D10" s="81" t="s">
        <v>46</v>
      </c>
      <c r="E10" s="78" t="s">
        <v>38</v>
      </c>
      <c r="F10" s="84" t="s">
        <v>51</v>
      </c>
      <c r="G10" s="81"/>
      <c r="H10" s="81"/>
      <c r="I10" s="81"/>
      <c r="J10" s="81"/>
      <c r="K10" s="82"/>
      <c r="L10" s="82"/>
      <c r="M10" s="82"/>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row>
    <row r="11" s="65" customFormat="1" ht="33" spans="1:39">
      <c r="A11" s="72">
        <v>10</v>
      </c>
      <c r="B11" s="72" t="s">
        <v>30</v>
      </c>
      <c r="C11" s="78" t="s">
        <v>36</v>
      </c>
      <c r="D11" s="81" t="s">
        <v>46</v>
      </c>
      <c r="E11" s="78" t="s">
        <v>38</v>
      </c>
      <c r="F11" s="84" t="s">
        <v>52</v>
      </c>
      <c r="G11" s="86" t="s">
        <v>53</v>
      </c>
      <c r="H11" s="81"/>
      <c r="I11" s="81"/>
      <c r="J11" s="81"/>
      <c r="K11" s="82"/>
      <c r="L11" s="82"/>
      <c r="M11" s="82"/>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row>
    <row r="12" s="65" customFormat="1" ht="33" spans="1:39">
      <c r="A12" s="72">
        <v>11</v>
      </c>
      <c r="B12" s="72" t="s">
        <v>30</v>
      </c>
      <c r="C12" s="78" t="s">
        <v>36</v>
      </c>
      <c r="D12" s="81" t="s">
        <v>46</v>
      </c>
      <c r="E12" s="78" t="s">
        <v>38</v>
      </c>
      <c r="F12" s="84" t="s">
        <v>54</v>
      </c>
      <c r="G12" s="87"/>
      <c r="H12" s="81"/>
      <c r="I12" s="81"/>
      <c r="J12" s="81"/>
      <c r="K12" s="82"/>
      <c r="L12" s="82"/>
      <c r="M12" s="82"/>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row>
    <row r="13" s="65" customFormat="1" ht="16.5" spans="1:39">
      <c r="A13" s="72">
        <v>12</v>
      </c>
      <c r="B13" s="72" t="s">
        <v>30</v>
      </c>
      <c r="C13" s="82" t="s">
        <v>55</v>
      </c>
      <c r="D13" s="79" t="s">
        <v>37</v>
      </c>
      <c r="E13" s="82" t="s">
        <v>49</v>
      </c>
      <c r="F13" s="85" t="s">
        <v>56</v>
      </c>
      <c r="G13" s="82" t="s">
        <v>57</v>
      </c>
      <c r="H13" s="82"/>
      <c r="I13" s="82"/>
      <c r="J13" s="82"/>
      <c r="K13" s="82"/>
      <c r="L13" s="82"/>
      <c r="M13" s="82"/>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row>
    <row r="14" s="65" customFormat="1" ht="16.5" spans="1:39">
      <c r="A14" s="72">
        <v>13</v>
      </c>
      <c r="B14" s="72" t="s">
        <v>30</v>
      </c>
      <c r="C14" s="82" t="s">
        <v>55</v>
      </c>
      <c r="D14" s="81" t="s">
        <v>46</v>
      </c>
      <c r="E14" s="82" t="s">
        <v>49</v>
      </c>
      <c r="F14" s="85" t="s">
        <v>58</v>
      </c>
      <c r="G14" s="82"/>
      <c r="H14" s="82"/>
      <c r="I14" s="82"/>
      <c r="J14" s="82"/>
      <c r="K14" s="82"/>
      <c r="L14" s="82"/>
      <c r="M14" s="82"/>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row>
    <row r="15" s="65" customFormat="1" ht="16.5" spans="1:39">
      <c r="A15" s="72">
        <v>14</v>
      </c>
      <c r="B15" s="72" t="s">
        <v>30</v>
      </c>
      <c r="C15" s="82" t="s">
        <v>55</v>
      </c>
      <c r="D15" s="81" t="s">
        <v>46</v>
      </c>
      <c r="E15" s="82" t="s">
        <v>49</v>
      </c>
      <c r="F15" s="85" t="s">
        <v>59</v>
      </c>
      <c r="G15" s="82"/>
      <c r="H15" s="82"/>
      <c r="I15" s="82"/>
      <c r="J15" s="82"/>
      <c r="K15" s="82"/>
      <c r="L15" s="82"/>
      <c r="M15" s="82"/>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row>
    <row r="16" s="65" customFormat="1" ht="50.25" spans="1:39">
      <c r="A16" s="72">
        <v>15</v>
      </c>
      <c r="B16" s="72" t="s">
        <v>60</v>
      </c>
      <c r="C16" s="72" t="s">
        <v>61</v>
      </c>
      <c r="D16" s="82" t="s">
        <v>37</v>
      </c>
      <c r="E16" s="81" t="s">
        <v>62</v>
      </c>
      <c r="F16" s="88" t="s">
        <v>63</v>
      </c>
      <c r="G16" s="85" t="s">
        <v>40</v>
      </c>
      <c r="H16" s="82" t="s">
        <v>41</v>
      </c>
      <c r="I16" s="82" t="str">
        <f>_xlfn.DISPIMG("ID_4923737936074D4FB5180DD8A0C7EE6E",1)</f>
        <v>=DISPIMG("ID_4923737936074D4FB5180DD8A0C7EE6E",1)</v>
      </c>
      <c r="J16" s="82" t="str">
        <f>_xlfn.DISPIMG("ID_DC8A42DF820846E98CA7735BE1C2371E",1)</f>
        <v>=DISPIMG("ID_DC8A42DF820846E98CA7735BE1C2371E",1)</v>
      </c>
      <c r="K16" s="82" t="str">
        <f>_xlfn.DISPIMG("ID_59EE9976397D453EB8347E8971E6EDF3",1)</f>
        <v>=DISPIMG("ID_59EE9976397D453EB8347E8971E6EDF3",1)</v>
      </c>
      <c r="L16" s="82" t="s">
        <v>64</v>
      </c>
      <c r="M16" s="82"/>
      <c r="N16" s="82"/>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row>
    <row r="17" s="65" customFormat="1" ht="49.5" spans="1:39">
      <c r="A17" s="72">
        <v>16</v>
      </c>
      <c r="B17" s="72" t="s">
        <v>60</v>
      </c>
      <c r="C17" s="72" t="s">
        <v>61</v>
      </c>
      <c r="D17" s="82" t="s">
        <v>37</v>
      </c>
      <c r="E17" s="81" t="s">
        <v>65</v>
      </c>
      <c r="F17" s="89" t="s">
        <v>66</v>
      </c>
      <c r="G17" s="85" t="s">
        <v>40</v>
      </c>
      <c r="H17" s="82" t="s">
        <v>41</v>
      </c>
      <c r="I17" s="82" t="str">
        <f>_xlfn.DISPIMG("ID_49AE4B9CFBAF4B7E85C3C8D1EB680959",1)</f>
        <v>=DISPIMG("ID_49AE4B9CFBAF4B7E85C3C8D1EB680959",1)</v>
      </c>
      <c r="J17" s="82" t="s">
        <v>67</v>
      </c>
      <c r="K17" s="82" t="str">
        <f>_xlfn.DISPIMG("ID_C9814E4B016D42A4A2F603EEAE230422",1)</f>
        <v>=DISPIMG("ID_C9814E4B016D42A4A2F603EEAE230422",1)</v>
      </c>
      <c r="L17" s="82"/>
      <c r="M17" s="82"/>
      <c r="N17" s="82"/>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row>
    <row r="18" s="66" customFormat="1" ht="35.9" spans="1:39">
      <c r="A18" s="90">
        <v>17</v>
      </c>
      <c r="B18" s="90" t="s">
        <v>60</v>
      </c>
      <c r="C18" s="90" t="s">
        <v>68</v>
      </c>
      <c r="D18" s="91" t="s">
        <v>37</v>
      </c>
      <c r="E18" s="92" t="s">
        <v>38</v>
      </c>
      <c r="F18" s="93" t="s">
        <v>69</v>
      </c>
      <c r="G18" s="93" t="s">
        <v>40</v>
      </c>
      <c r="H18" s="91"/>
      <c r="I18" s="91" t="str">
        <f>_xlfn.DISPIMG("ID_F8721F29F94540B6B3F98FB12234E2C6",1)</f>
        <v>=DISPIMG("ID_F8721F29F94540B6B3F98FB12234E2C6",1)</v>
      </c>
      <c r="J18" s="91"/>
      <c r="K18" s="91"/>
      <c r="L18" s="91"/>
      <c r="M18" s="91"/>
      <c r="N18" s="91"/>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row>
    <row r="19" s="67" customFormat="1" ht="60.7" spans="1:39">
      <c r="A19" s="95">
        <v>18</v>
      </c>
      <c r="B19" s="95" t="s">
        <v>60</v>
      </c>
      <c r="C19" s="95" t="s">
        <v>61</v>
      </c>
      <c r="D19" s="96" t="s">
        <v>46</v>
      </c>
      <c r="E19" s="97"/>
      <c r="F19" s="98" t="s">
        <v>70</v>
      </c>
      <c r="G19" s="98" t="s">
        <v>40</v>
      </c>
      <c r="H19" s="96"/>
      <c r="I19" s="96" t="str">
        <f>_xlfn.DISPIMG("ID_1DC2DCDEC6A44D4B8F636826FB5CE55D",1)</f>
        <v>=DISPIMG("ID_1DC2DCDEC6A44D4B8F636826FB5CE55D",1)</v>
      </c>
      <c r="J19" s="96" t="str">
        <f>_xlfn.DISPIMG("ID_D73F440FB828454FB55235E4B4E18448",1)</f>
        <v>=DISPIMG("ID_D73F440FB828454FB55235E4B4E18448",1)</v>
      </c>
      <c r="K19" s="96"/>
      <c r="L19" s="96"/>
      <c r="M19" s="96"/>
      <c r="N19" s="96"/>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row>
    <row r="20" s="65" customFormat="1" ht="58.35" spans="1:39">
      <c r="A20" s="72">
        <v>19</v>
      </c>
      <c r="B20" s="72" t="s">
        <v>60</v>
      </c>
      <c r="C20" s="72" t="s">
        <v>71</v>
      </c>
      <c r="D20" s="82" t="s">
        <v>37</v>
      </c>
      <c r="E20" s="81" t="s">
        <v>72</v>
      </c>
      <c r="F20" s="88" t="s">
        <v>73</v>
      </c>
      <c r="G20" s="85" t="s">
        <v>40</v>
      </c>
      <c r="H20" s="82"/>
      <c r="I20" s="82" t="str">
        <f>_xlfn.DISPIMG("ID_866F41435105456E914E3CD85762C4AD",1)</f>
        <v>=DISPIMG("ID_866F41435105456E914E3CD85762C4AD",1)</v>
      </c>
      <c r="J20" s="82" t="str">
        <f>_xlfn.DISPIMG("ID_3D5438AA922D4D26A8332A607A49EEFA",1)</f>
        <v>=DISPIMG("ID_3D5438AA922D4D26A8332A607A49EEFA",1)</v>
      </c>
      <c r="K20" s="82"/>
      <c r="L20" s="82"/>
      <c r="M20" s="82"/>
      <c r="N20" s="82"/>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row>
    <row r="21" s="65" customFormat="1" ht="47.25" spans="1:39">
      <c r="A21" s="72">
        <v>20</v>
      </c>
      <c r="B21" s="72" t="s">
        <v>60</v>
      </c>
      <c r="C21" s="72" t="s">
        <v>71</v>
      </c>
      <c r="D21" s="82" t="s">
        <v>46</v>
      </c>
      <c r="E21" s="81" t="s">
        <v>74</v>
      </c>
      <c r="F21" s="100" t="s">
        <v>75</v>
      </c>
      <c r="G21" s="85" t="s">
        <v>40</v>
      </c>
      <c r="H21" s="82"/>
      <c r="I21" s="82" t="str">
        <f>_xlfn.DISPIMG("ID_D8521DC7E96E4A339A1F326B9E9213F1",1)</f>
        <v>=DISPIMG("ID_D8521DC7E96E4A339A1F326B9E9213F1",1)</v>
      </c>
      <c r="J21" s="82" t="str">
        <f>_xlfn.DISPIMG("ID_00FCE6DD5DC441EE893DED87270F17AB",1)</f>
        <v>=DISPIMG("ID_00FCE6DD5DC441EE893DED87270F17AB",1)</v>
      </c>
      <c r="K21" s="82"/>
      <c r="L21" s="82"/>
      <c r="M21" s="82"/>
      <c r="N21" s="82"/>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row>
    <row r="22" s="65" customFormat="1" ht="49.5" spans="1:39">
      <c r="A22" s="72">
        <v>21</v>
      </c>
      <c r="B22" s="72" t="s">
        <v>60</v>
      </c>
      <c r="C22" s="72" t="s">
        <v>68</v>
      </c>
      <c r="D22" s="82" t="s">
        <v>46</v>
      </c>
      <c r="E22" s="81" t="s">
        <v>76</v>
      </c>
      <c r="F22" s="100" t="s">
        <v>77</v>
      </c>
      <c r="G22" s="85" t="s">
        <v>40</v>
      </c>
      <c r="H22" s="82"/>
      <c r="I22" s="82" t="str">
        <f>_xlfn.DISPIMG("ID_801BD71EC8BD416EA7C62D42A5F8C59C",1)</f>
        <v>=DISPIMG("ID_801BD71EC8BD416EA7C62D42A5F8C59C",1)</v>
      </c>
      <c r="J22" s="82" t="str">
        <f>_xlfn.DISPIMG("ID_121CD1F500384C7B9D4DA1EF32B2D453",1)</f>
        <v>=DISPIMG("ID_121CD1F500384C7B9D4DA1EF32B2D453",1)</v>
      </c>
      <c r="K22" s="82" t="str">
        <f>_xlfn.DISPIMG("ID_73BB2C33F84548DDB1BA47B23F3C4438",1)</f>
        <v>=DISPIMG("ID_73BB2C33F84548DDB1BA47B23F3C4438",1)</v>
      </c>
      <c r="L22" s="82" t="str">
        <f>_xlfn.DISPIMG("ID_26F1F79A45474C028EEEED9EB8903BE7",1)</f>
        <v>=DISPIMG("ID_26F1F79A45474C028EEEED9EB8903BE7",1)</v>
      </c>
      <c r="M22" s="82"/>
      <c r="N22" s="82"/>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row>
    <row r="23" s="65" customFormat="1" ht="16.5" spans="1:39">
      <c r="A23" s="72">
        <v>22</v>
      </c>
      <c r="B23" s="72" t="s">
        <v>78</v>
      </c>
      <c r="C23" s="74" t="s">
        <v>79</v>
      </c>
      <c r="D23" s="101" t="s">
        <v>46</v>
      </c>
      <c r="E23" s="74" t="s">
        <v>49</v>
      </c>
      <c r="F23" s="74" t="s">
        <v>80</v>
      </c>
      <c r="G23" s="81"/>
      <c r="H23" s="74" t="s">
        <v>41</v>
      </c>
      <c r="I23" s="81"/>
      <c r="J23" s="81"/>
      <c r="K23" s="74"/>
      <c r="L23" s="82"/>
      <c r="M23" s="74"/>
      <c r="N23" s="102"/>
      <c r="O23" s="102"/>
      <c r="P23" s="102"/>
      <c r="Q23" s="102"/>
      <c r="R23" s="102"/>
      <c r="S23" s="102"/>
      <c r="T23" s="102"/>
      <c r="U23" s="102"/>
      <c r="V23" s="102"/>
      <c r="W23" s="102"/>
      <c r="X23" s="102"/>
      <c r="Y23" s="102"/>
      <c r="Z23" s="102"/>
      <c r="AA23" s="102"/>
      <c r="AB23" s="102"/>
      <c r="AC23" s="102"/>
      <c r="AD23" s="102"/>
    </row>
    <row r="24" s="65" customFormat="1" ht="49.5" spans="1:39">
      <c r="A24" s="72">
        <v>23</v>
      </c>
      <c r="B24" s="72" t="s">
        <v>81</v>
      </c>
      <c r="C24" s="74" t="s">
        <v>82</v>
      </c>
      <c r="D24" s="101"/>
      <c r="E24" s="74" t="s">
        <v>65</v>
      </c>
      <c r="F24" s="74" t="s">
        <v>83</v>
      </c>
      <c r="G24" s="81"/>
      <c r="H24" s="74"/>
      <c r="I24" s="81"/>
      <c r="J24" s="81"/>
      <c r="K24" s="74"/>
      <c r="L24" s="82"/>
      <c r="M24" s="74"/>
      <c r="N24" s="102"/>
      <c r="O24" s="102"/>
      <c r="P24" s="102"/>
      <c r="Q24" s="102"/>
      <c r="R24" s="102"/>
      <c r="S24" s="102"/>
      <c r="T24" s="102"/>
      <c r="U24" s="102"/>
      <c r="V24" s="102"/>
      <c r="W24" s="102"/>
      <c r="X24" s="102"/>
      <c r="Y24" s="102"/>
      <c r="Z24" s="102"/>
      <c r="AA24" s="102"/>
      <c r="AB24" s="102"/>
      <c r="AC24" s="102"/>
      <c r="AD24" s="102"/>
    </row>
    <row r="25" s="65" customFormat="1" ht="66" spans="1:39">
      <c r="A25" s="72">
        <v>25</v>
      </c>
      <c r="B25" s="72" t="s">
        <v>84</v>
      </c>
      <c r="C25" s="74" t="s">
        <v>85</v>
      </c>
      <c r="D25" s="101" t="s">
        <v>86</v>
      </c>
      <c r="E25" s="74" t="s">
        <v>87</v>
      </c>
      <c r="F25" s="74" t="s">
        <v>88</v>
      </c>
      <c r="G25" s="81" t="str">
        <f>_xlfn.DISPIMG("ID_3B6A1014B8394149BEBB08AD99D28B6E",1)</f>
        <v>=DISPIMG("ID_3B6A1014B8394149BEBB08AD99D28B6E",1)</v>
      </c>
      <c r="H25" s="74" t="str">
        <f>_xlfn.DISPIMG("ID_F482A802B2CE4818B21D6BAF030CDA99",1)</f>
        <v>=DISPIMG("ID_F482A802B2CE4818B21D6BAF030CDA99",1)</v>
      </c>
      <c r="I25" s="81" t="str">
        <f>_xlfn.DISPIMG("ID_588BC538EBE3467AA965E28E669D7480",1)</f>
        <v>=DISPIMG("ID_588BC538EBE3467AA965E28E669D7480",1)</v>
      </c>
      <c r="J25" s="81"/>
      <c r="K25" s="74"/>
      <c r="L25" s="82"/>
      <c r="M25" s="74"/>
      <c r="N25" s="102"/>
      <c r="O25" s="102"/>
      <c r="P25" s="102"/>
      <c r="Q25" s="102"/>
      <c r="R25" s="102"/>
      <c r="S25" s="102"/>
      <c r="T25" s="102"/>
      <c r="U25" s="102"/>
      <c r="V25" s="102"/>
      <c r="W25" s="102"/>
      <c r="X25" s="102"/>
      <c r="Y25" s="102"/>
      <c r="Z25" s="102"/>
      <c r="AA25" s="102"/>
      <c r="AB25" s="102"/>
      <c r="AC25" s="102"/>
      <c r="AD25" s="102"/>
    </row>
    <row r="26" s="65" customFormat="1" ht="115.5" spans="1:39">
      <c r="A26" s="103">
        <v>26</v>
      </c>
      <c r="B26" s="103" t="s">
        <v>84</v>
      </c>
      <c r="C26" s="104" t="s">
        <v>85</v>
      </c>
      <c r="D26" s="105" t="s">
        <v>86</v>
      </c>
      <c r="E26" s="104"/>
      <c r="F26" s="104" t="s">
        <v>89</v>
      </c>
      <c r="G26" s="106" t="str">
        <f>_xlfn.DISPIMG("ID_AEE59BF0179845BA82018DED82F26F64",1)</f>
        <v>=DISPIMG("ID_AEE59BF0179845BA82018DED82F26F64",1)</v>
      </c>
      <c r="H26" s="104"/>
      <c r="I26" s="106"/>
      <c r="J26" s="106"/>
      <c r="K26" s="74"/>
      <c r="L26" s="82"/>
      <c r="M26" s="74"/>
      <c r="N26" s="102"/>
      <c r="O26" s="102"/>
      <c r="P26" s="102"/>
      <c r="Q26" s="102"/>
      <c r="R26" s="102"/>
      <c r="S26" s="102"/>
      <c r="T26" s="102"/>
      <c r="U26" s="102"/>
      <c r="V26" s="102"/>
      <c r="W26" s="102"/>
      <c r="X26" s="102"/>
      <c r="Y26" s="102"/>
      <c r="Z26" s="102"/>
      <c r="AA26" s="102"/>
      <c r="AB26" s="102"/>
      <c r="AC26" s="102"/>
      <c r="AD26" s="102"/>
    </row>
    <row r="27" s="65" customFormat="1" ht="24.3" spans="1:39">
      <c r="A27" s="72">
        <v>27</v>
      </c>
      <c r="B27" s="72" t="s">
        <v>84</v>
      </c>
      <c r="C27" s="74" t="s">
        <v>85</v>
      </c>
      <c r="D27" s="101" t="s">
        <v>46</v>
      </c>
      <c r="E27" s="74" t="s">
        <v>90</v>
      </c>
      <c r="F27" s="74" t="s">
        <v>91</v>
      </c>
      <c r="G27" s="81" t="str">
        <f>_xlfn.DISPIMG("ID_675D3ED54EE949B1B827CAAA3EC4DB94",1)</f>
        <v>=DISPIMG("ID_675D3ED54EE949B1B827CAAA3EC4DB94",1)</v>
      </c>
      <c r="H27" s="74"/>
      <c r="I27" s="81" t="s">
        <v>92</v>
      </c>
      <c r="J27" s="81"/>
      <c r="K27" s="74"/>
      <c r="L27" s="82"/>
      <c r="M27" s="74"/>
      <c r="N27" s="102"/>
      <c r="O27" s="102"/>
      <c r="P27" s="102"/>
      <c r="Q27" s="102"/>
      <c r="R27" s="102"/>
      <c r="S27" s="102"/>
      <c r="T27" s="102"/>
      <c r="U27" s="102"/>
      <c r="V27" s="102"/>
      <c r="W27" s="102"/>
      <c r="X27" s="102"/>
      <c r="Y27" s="102"/>
      <c r="Z27" s="102"/>
      <c r="AA27" s="102"/>
      <c r="AB27" s="102"/>
      <c r="AC27" s="102"/>
      <c r="AD27" s="102"/>
    </row>
    <row r="28" s="65" customFormat="1" ht="49.5" spans="1:39">
      <c r="A28" s="72">
        <v>28</v>
      </c>
      <c r="B28" s="72" t="s">
        <v>84</v>
      </c>
      <c r="C28" s="107" t="s">
        <v>85</v>
      </c>
      <c r="D28" s="108" t="s">
        <v>46</v>
      </c>
      <c r="E28" s="107" t="s">
        <v>93</v>
      </c>
      <c r="F28" s="107" t="s">
        <v>94</v>
      </c>
      <c r="G28" s="83" t="str">
        <f>_xlfn.DISPIMG("ID_FE3A68D2C39847709FC6D8599F831853",1)</f>
        <v>=DISPIMG("ID_FE3A68D2C39847709FC6D8599F831853",1)</v>
      </c>
      <c r="H28" s="107" t="str">
        <f>_xlfn.DISPIMG("ID_01FA760D824D41DF8CDEF1BB57F97BE3",1)</f>
        <v>=DISPIMG("ID_01FA760D824D41DF8CDEF1BB57F97BE3",1)</v>
      </c>
      <c r="I28" s="83"/>
      <c r="J28" s="83"/>
      <c r="K28" s="74"/>
      <c r="L28" s="82"/>
      <c r="M28" s="74"/>
      <c r="N28" s="102"/>
      <c r="O28" s="102"/>
      <c r="P28" s="102"/>
      <c r="Q28" s="102"/>
      <c r="R28" s="102"/>
      <c r="S28" s="102"/>
      <c r="T28" s="102"/>
      <c r="U28" s="102"/>
      <c r="V28" s="102"/>
      <c r="W28" s="102"/>
      <c r="X28" s="102"/>
      <c r="Y28" s="102"/>
      <c r="Z28" s="102"/>
      <c r="AA28" s="102"/>
      <c r="AB28" s="102"/>
      <c r="AC28" s="102"/>
      <c r="AD28" s="102"/>
    </row>
    <row r="29" s="68" customFormat="1" ht="16.5" spans="1:39">
      <c r="A29" s="72">
        <v>29</v>
      </c>
      <c r="B29" s="72" t="s">
        <v>84</v>
      </c>
      <c r="C29" s="74" t="s">
        <v>85</v>
      </c>
      <c r="D29" s="101" t="s">
        <v>46</v>
      </c>
      <c r="E29" s="68" t="s">
        <v>90</v>
      </c>
      <c r="F29" s="64" t="s">
        <v>95</v>
      </c>
      <c r="G29" s="64"/>
    </row>
    <row r="30" s="68" customFormat="1" spans="1:39">
      <c r="F30" s="64"/>
      <c r="G30" s="64"/>
    </row>
    <row r="31" s="68" customFormat="1" spans="1:39">
      <c r="F31" s="64"/>
    </row>
    <row r="32" s="68" customFormat="1" spans="1:39">
      <c r="F32" s="64"/>
    </row>
    <row r="33" s="68" customFormat="1" spans="6:6">
      <c r="F33" s="64"/>
    </row>
    <row r="34" s="68" customFormat="1" spans="6:6">
      <c r="F34" s="64"/>
    </row>
    <row r="35" s="68" customFormat="1" spans="6:6">
      <c r="F35" s="64"/>
    </row>
    <row r="36" s="68" customFormat="1" spans="6:6">
      <c r="F36" s="64"/>
    </row>
    <row r="37" s="68" customFormat="1" spans="6:6">
      <c r="F37" s="64"/>
    </row>
    <row r="38" s="68" customFormat="1" spans="6:6">
      <c r="F38" s="64"/>
    </row>
    <row r="39" s="68" customFormat="1" spans="6:6">
      <c r="F39" s="64"/>
    </row>
    <row r="40" s="68" customFormat="1" spans="6:6">
      <c r="F40" s="64"/>
    </row>
    <row r="41" s="68" customFormat="1" spans="6:6">
      <c r="F41" s="64"/>
    </row>
    <row r="42" s="68" customFormat="1" spans="6:6">
      <c r="F42" s="64"/>
    </row>
    <row r="43" s="68" customFormat="1" spans="6:6">
      <c r="F43" s="64"/>
    </row>
    <row r="44" s="68" customFormat="1" spans="6:6">
      <c r="F44" s="64"/>
    </row>
    <row r="45" s="68" customFormat="1" spans="6:6">
      <c r="F45" s="64"/>
    </row>
    <row r="46" s="68" customFormat="1" spans="6:6">
      <c r="F46" s="64"/>
    </row>
    <row r="47" s="68" customFormat="1" spans="6:6">
      <c r="F47" s="64"/>
    </row>
    <row r="48" s="68" customFormat="1" spans="6:6">
      <c r="F48" s="64"/>
    </row>
  </sheetData>
  <autoFilter xmlns:etc="http://www.wps.cn/officeDocument/2017/etCustomData" ref="A1:AD29" etc:filterBottomFollowUsedRange="0">
    <extLst/>
  </autoFilter>
  <mergeCells count="1">
    <mergeCell ref="G11:G1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zoomScale="150" zoomScaleNormal="150" workbookViewId="0">
      <selection activeCell="G26" sqref="G26"/>
    </sheetView>
  </sheetViews>
  <sheetFormatPr defaultColWidth="9" defaultRowHeight="13.5" outlineLevelRow="4"/>
  <cols>
    <col min="1" max="16384" width="9" style="63"/>
  </cols>
  <sheetData>
    <row r="1" spans="1:1">
      <c r="A1" s="63" t="s">
        <v>0</v>
      </c>
    </row>
    <row r="2" spans="1:1">
      <c r="A2" s="63" t="s">
        <v>96</v>
      </c>
    </row>
    <row r="3" spans="1:1">
      <c r="A3" s="63" t="s">
        <v>97</v>
      </c>
    </row>
    <row r="5" spans="1:1">
      <c r="A5" s="63" t="s">
        <v>98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19"/>
  <sheetViews>
    <sheetView topLeftCell="A10" workbookViewId="0">
      <selection activeCell="G26" sqref="G26"/>
    </sheetView>
  </sheetViews>
  <sheetFormatPr defaultColWidth="8.61666666666667" defaultRowHeight="13.5"/>
  <cols>
    <col min="2" max="2" width="12.8166666666667" customWidth="1"/>
    <col min="3" max="3" width="91.9666666666667"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99</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16.5" spans="1:25">
      <c r="A4" s="55" t="s">
        <v>105</v>
      </c>
      <c r="B4" s="56" t="s">
        <v>106</v>
      </c>
      <c r="C4" s="26" t="s">
        <v>107</v>
      </c>
      <c r="D4" s="27" t="s">
        <v>105</v>
      </c>
      <c r="E4" s="28"/>
      <c r="F4" s="18"/>
      <c r="G4" s="18"/>
      <c r="H4" s="18"/>
      <c r="I4" s="18"/>
      <c r="J4" s="18"/>
      <c r="K4" s="18"/>
      <c r="L4" s="18"/>
      <c r="M4" s="18"/>
      <c r="N4" s="18"/>
      <c r="O4" s="18"/>
      <c r="P4" s="18"/>
      <c r="Q4" s="18"/>
      <c r="R4" s="18"/>
      <c r="S4" s="18"/>
      <c r="T4" s="18"/>
      <c r="U4" s="18"/>
      <c r="V4" s="18"/>
      <c r="W4" s="18"/>
      <c r="X4" s="18"/>
      <c r="Y4" s="18"/>
    </row>
    <row r="5" ht="16.5" spans="1:25">
      <c r="A5" s="55"/>
      <c r="B5" s="56"/>
      <c r="C5" s="26" t="s">
        <v>108</v>
      </c>
      <c r="D5" s="27" t="s">
        <v>105</v>
      </c>
      <c r="E5" s="28"/>
      <c r="F5" s="18"/>
      <c r="G5" s="18"/>
      <c r="H5" s="18"/>
      <c r="I5" s="18"/>
      <c r="J5" s="18"/>
      <c r="K5" s="18"/>
      <c r="L5" s="18"/>
      <c r="M5" s="18"/>
      <c r="N5" s="18"/>
      <c r="O5" s="18"/>
      <c r="P5" s="18"/>
      <c r="Q5" s="18"/>
      <c r="R5" s="18"/>
      <c r="S5" s="18"/>
      <c r="T5" s="18"/>
      <c r="U5" s="18"/>
      <c r="V5" s="18"/>
      <c r="W5" s="18"/>
      <c r="X5" s="18"/>
      <c r="Y5" s="18"/>
    </row>
    <row r="6" ht="16.5" spans="1:25">
      <c r="A6" s="55"/>
      <c r="B6" s="57" t="s">
        <v>109</v>
      </c>
      <c r="C6" s="26" t="s">
        <v>110</v>
      </c>
      <c r="D6" s="27" t="s">
        <v>105</v>
      </c>
      <c r="E6" s="28"/>
      <c r="F6" s="18"/>
      <c r="G6" s="18"/>
      <c r="H6" s="18"/>
      <c r="I6" s="18"/>
      <c r="J6" s="18"/>
      <c r="K6" s="18"/>
      <c r="L6" s="18"/>
      <c r="M6" s="18"/>
      <c r="N6" s="18"/>
      <c r="O6" s="18"/>
      <c r="P6" s="18"/>
      <c r="Q6" s="18"/>
      <c r="R6" s="18"/>
      <c r="S6" s="18"/>
      <c r="T6" s="18"/>
      <c r="U6" s="18"/>
      <c r="V6" s="18"/>
      <c r="W6" s="18"/>
      <c r="X6" s="18"/>
      <c r="Y6" s="18"/>
    </row>
    <row r="7" ht="16.5" spans="1:25">
      <c r="A7" s="55"/>
      <c r="B7" s="52" t="s">
        <v>111</v>
      </c>
      <c r="C7" s="26" t="s">
        <v>112</v>
      </c>
      <c r="D7" s="27" t="s">
        <v>105</v>
      </c>
      <c r="E7" s="28"/>
      <c r="F7" s="18"/>
      <c r="G7" s="18"/>
      <c r="H7" s="18"/>
      <c r="I7" s="18"/>
      <c r="J7" s="18"/>
      <c r="K7" s="18"/>
      <c r="L7" s="18"/>
      <c r="M7" s="18"/>
      <c r="N7" s="18"/>
      <c r="O7" s="18"/>
      <c r="P7" s="18"/>
      <c r="Q7" s="18"/>
      <c r="R7" s="18"/>
      <c r="S7" s="18"/>
      <c r="T7" s="18"/>
      <c r="U7" s="18"/>
      <c r="V7" s="18"/>
      <c r="W7" s="18"/>
      <c r="X7" s="18"/>
      <c r="Y7" s="18"/>
    </row>
    <row r="8" ht="16.5" spans="1:25">
      <c r="A8" s="55"/>
      <c r="B8" s="52"/>
      <c r="C8" s="26" t="s">
        <v>113</v>
      </c>
      <c r="D8" s="27" t="s">
        <v>105</v>
      </c>
      <c r="E8" s="28"/>
      <c r="F8" s="18"/>
      <c r="G8" s="18"/>
      <c r="H8" s="18"/>
      <c r="I8" s="18"/>
      <c r="J8" s="18"/>
      <c r="K8" s="18"/>
      <c r="L8" s="18"/>
      <c r="M8" s="18"/>
      <c r="N8" s="18"/>
      <c r="O8" s="18"/>
      <c r="P8" s="18"/>
      <c r="Q8" s="18"/>
      <c r="R8" s="18"/>
      <c r="S8" s="18"/>
      <c r="T8" s="18"/>
      <c r="U8" s="18"/>
      <c r="V8" s="18"/>
      <c r="W8" s="18"/>
      <c r="X8" s="18"/>
      <c r="Y8" s="18"/>
    </row>
    <row r="9" ht="16.5" spans="1:25">
      <c r="A9" s="55"/>
      <c r="B9" s="52"/>
      <c r="C9" s="26" t="s">
        <v>114</v>
      </c>
      <c r="D9" s="27" t="s">
        <v>105</v>
      </c>
      <c r="E9" s="28"/>
      <c r="F9" s="18"/>
      <c r="G9" s="18"/>
      <c r="H9" s="18"/>
      <c r="I9" s="18"/>
      <c r="J9" s="18"/>
      <c r="K9" s="18"/>
      <c r="L9" s="18"/>
      <c r="M9" s="18"/>
      <c r="N9" s="18"/>
      <c r="O9" s="18"/>
      <c r="P9" s="18"/>
      <c r="Q9" s="18"/>
      <c r="R9" s="18"/>
      <c r="S9" s="18"/>
      <c r="T9" s="18"/>
      <c r="U9" s="18"/>
      <c r="V9" s="18"/>
      <c r="W9" s="18"/>
      <c r="X9" s="18"/>
      <c r="Y9" s="18"/>
    </row>
    <row r="10" ht="16.5" spans="1:25">
      <c r="A10" s="55"/>
      <c r="B10" s="52"/>
      <c r="C10" s="26" t="s">
        <v>115</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55"/>
      <c r="B11" s="52"/>
      <c r="C11" s="26" t="s">
        <v>116</v>
      </c>
      <c r="D11" s="27" t="s">
        <v>105</v>
      </c>
      <c r="E11" s="28"/>
      <c r="F11" s="18"/>
      <c r="G11" s="18"/>
      <c r="H11" s="18"/>
      <c r="I11" s="18"/>
      <c r="J11" s="18"/>
      <c r="K11" s="18"/>
      <c r="L11" s="18"/>
      <c r="M11" s="18"/>
      <c r="N11" s="18"/>
      <c r="O11" s="18"/>
      <c r="P11" s="18"/>
      <c r="Q11" s="18"/>
      <c r="R11" s="18"/>
      <c r="S11" s="18"/>
      <c r="T11" s="18"/>
      <c r="U11" s="18"/>
      <c r="V11" s="18"/>
      <c r="W11" s="18"/>
      <c r="X11" s="18"/>
      <c r="Y11" s="18"/>
    </row>
    <row r="12" ht="16.5" spans="1:25">
      <c r="A12" s="55"/>
      <c r="B12" s="53" t="s">
        <v>117</v>
      </c>
      <c r="C12" s="26" t="s">
        <v>118</v>
      </c>
      <c r="D12" s="27" t="s">
        <v>105</v>
      </c>
      <c r="E12" s="28"/>
      <c r="F12" s="18"/>
      <c r="G12" s="18"/>
      <c r="H12" s="18"/>
      <c r="I12" s="18"/>
      <c r="J12" s="18"/>
      <c r="K12" s="18"/>
      <c r="L12" s="18"/>
      <c r="M12" s="18"/>
      <c r="N12" s="18"/>
      <c r="O12" s="18"/>
      <c r="P12" s="18"/>
      <c r="Q12" s="18"/>
      <c r="R12" s="18"/>
      <c r="S12" s="18"/>
      <c r="T12" s="18"/>
      <c r="U12" s="18"/>
      <c r="V12" s="18"/>
      <c r="W12" s="18"/>
      <c r="X12" s="18"/>
      <c r="Y12" s="18"/>
    </row>
    <row r="13" ht="16.5" spans="1:25">
      <c r="A13" s="55"/>
      <c r="B13" s="53"/>
      <c r="C13" s="26" t="s">
        <v>119</v>
      </c>
      <c r="D13" s="27" t="s">
        <v>105</v>
      </c>
      <c r="E13" s="28"/>
      <c r="F13" s="18"/>
      <c r="G13" s="18"/>
      <c r="H13" s="18"/>
      <c r="I13" s="18"/>
      <c r="J13" s="18"/>
      <c r="K13" s="18"/>
      <c r="L13" s="18"/>
      <c r="M13" s="18"/>
      <c r="N13" s="18"/>
      <c r="O13" s="18"/>
      <c r="P13" s="18"/>
      <c r="Q13" s="18"/>
      <c r="R13" s="18"/>
      <c r="S13" s="18"/>
      <c r="T13" s="18"/>
      <c r="U13" s="18"/>
      <c r="V13" s="18"/>
      <c r="W13" s="18"/>
      <c r="X13" s="18"/>
      <c r="Y13" s="18"/>
    </row>
    <row r="14" ht="16.5" spans="1:25">
      <c r="A14" s="55"/>
      <c r="B14" s="53"/>
      <c r="C14" s="26" t="s">
        <v>120</v>
      </c>
      <c r="D14" s="27" t="s">
        <v>105</v>
      </c>
      <c r="E14" s="28"/>
      <c r="F14" s="18"/>
      <c r="G14" s="18"/>
      <c r="H14" s="18"/>
      <c r="I14" s="18"/>
      <c r="J14" s="18"/>
      <c r="K14" s="18"/>
      <c r="L14" s="18"/>
      <c r="M14" s="18"/>
      <c r="N14" s="18"/>
      <c r="O14" s="18"/>
      <c r="P14" s="18"/>
      <c r="Q14" s="18"/>
      <c r="R14" s="18"/>
      <c r="S14" s="18"/>
      <c r="T14" s="18"/>
      <c r="U14" s="18"/>
      <c r="V14" s="18"/>
      <c r="W14" s="18"/>
      <c r="X14" s="18"/>
      <c r="Y14" s="18"/>
    </row>
    <row r="15" ht="16.5" spans="1:25">
      <c r="A15" s="55"/>
      <c r="B15" s="53"/>
      <c r="C15" s="26" t="s">
        <v>121</v>
      </c>
      <c r="D15" s="27" t="s">
        <v>105</v>
      </c>
      <c r="E15" s="28"/>
      <c r="F15" s="18"/>
      <c r="G15" s="18"/>
      <c r="H15" s="18"/>
      <c r="I15" s="18"/>
      <c r="J15" s="18"/>
      <c r="K15" s="18"/>
      <c r="L15" s="18"/>
      <c r="M15" s="18"/>
      <c r="N15" s="18"/>
      <c r="O15" s="18"/>
      <c r="P15" s="18"/>
      <c r="Q15" s="18"/>
      <c r="R15" s="18"/>
      <c r="S15" s="18"/>
      <c r="T15" s="18"/>
      <c r="U15" s="18"/>
      <c r="V15" s="18"/>
      <c r="W15" s="18"/>
      <c r="X15" s="18"/>
      <c r="Y15" s="18"/>
    </row>
    <row r="16" ht="16.5" spans="1:25">
      <c r="A16" s="55"/>
      <c r="B16" s="53"/>
      <c r="C16" s="26" t="s">
        <v>122</v>
      </c>
      <c r="D16" s="27" t="s">
        <v>105</v>
      </c>
      <c r="E16" s="28"/>
      <c r="F16" s="18"/>
      <c r="G16" s="18"/>
      <c r="H16" s="18"/>
      <c r="I16" s="18"/>
      <c r="J16" s="18"/>
      <c r="K16" s="18"/>
      <c r="L16" s="18"/>
      <c r="M16" s="18"/>
      <c r="N16" s="18"/>
      <c r="O16" s="18"/>
      <c r="P16" s="18"/>
      <c r="Q16" s="18"/>
      <c r="R16" s="18"/>
      <c r="S16" s="18"/>
      <c r="T16" s="18"/>
      <c r="U16" s="18"/>
      <c r="V16" s="18"/>
      <c r="W16" s="18"/>
      <c r="X16" s="18"/>
      <c r="Y16" s="18"/>
    </row>
    <row r="17" ht="33" spans="1:25">
      <c r="A17" s="55"/>
      <c r="B17" s="53"/>
      <c r="C17" s="26" t="s">
        <v>123</v>
      </c>
      <c r="D17" s="27" t="s">
        <v>105</v>
      </c>
      <c r="E17" s="28"/>
      <c r="F17" s="18"/>
      <c r="G17" s="18"/>
      <c r="H17" s="18"/>
      <c r="I17" s="18"/>
      <c r="J17" s="18"/>
      <c r="K17" s="18"/>
      <c r="L17" s="18"/>
      <c r="M17" s="18"/>
      <c r="N17" s="18"/>
      <c r="O17" s="18"/>
      <c r="P17" s="18"/>
      <c r="Q17" s="18"/>
      <c r="R17" s="18"/>
      <c r="S17" s="18"/>
      <c r="T17" s="18"/>
      <c r="U17" s="18"/>
      <c r="V17" s="18"/>
      <c r="W17" s="18"/>
      <c r="X17" s="18"/>
      <c r="Y17" s="18"/>
    </row>
    <row r="18" ht="16.5" spans="1:25">
      <c r="A18" s="55"/>
      <c r="B18" s="53"/>
      <c r="C18" s="26" t="s">
        <v>124</v>
      </c>
      <c r="D18" s="27" t="s">
        <v>105</v>
      </c>
      <c r="E18" s="28"/>
      <c r="F18" s="18"/>
      <c r="G18" s="18"/>
      <c r="H18" s="18"/>
      <c r="I18" s="18"/>
      <c r="J18" s="18"/>
      <c r="K18" s="18"/>
      <c r="L18" s="18"/>
      <c r="M18" s="18"/>
      <c r="N18" s="18"/>
      <c r="O18" s="18"/>
      <c r="P18" s="18"/>
      <c r="Q18" s="18"/>
      <c r="R18" s="18"/>
      <c r="S18" s="18"/>
      <c r="T18" s="18"/>
      <c r="U18" s="18"/>
      <c r="V18" s="18"/>
      <c r="W18" s="18"/>
      <c r="X18" s="18"/>
      <c r="Y18" s="18"/>
    </row>
    <row r="19" ht="16.5" spans="1:25">
      <c r="A19" s="34" t="s">
        <v>125</v>
      </c>
      <c r="B19" s="59" t="s">
        <v>111</v>
      </c>
      <c r="C19" s="59" t="s">
        <v>114</v>
      </c>
      <c r="D19" s="37">
        <v>46041</v>
      </c>
      <c r="E19" s="38"/>
      <c r="F19" s="18"/>
      <c r="G19" s="18"/>
      <c r="H19" s="18"/>
      <c r="I19" s="18"/>
      <c r="J19" s="18"/>
      <c r="K19" s="18"/>
      <c r="L19" s="18"/>
      <c r="M19" s="18"/>
      <c r="N19" s="18"/>
      <c r="O19" s="18"/>
      <c r="P19" s="18"/>
      <c r="Q19" s="18"/>
      <c r="R19" s="18"/>
      <c r="S19" s="18"/>
      <c r="T19" s="18"/>
      <c r="U19" s="18"/>
      <c r="V19" s="18"/>
      <c r="W19" s="18"/>
      <c r="X19" s="18"/>
      <c r="Y19" s="18"/>
    </row>
    <row r="20" ht="33" spans="1:25">
      <c r="A20" s="39"/>
      <c r="B20" s="43"/>
      <c r="C20" s="43" t="s">
        <v>126</v>
      </c>
      <c r="D20" s="37">
        <v>46041</v>
      </c>
      <c r="E20" s="42"/>
      <c r="F20" s="18"/>
      <c r="G20" s="18"/>
      <c r="H20" s="18"/>
      <c r="I20" s="18"/>
      <c r="J20" s="18"/>
      <c r="K20" s="18"/>
      <c r="L20" s="18"/>
      <c r="M20" s="18"/>
      <c r="N20" s="18"/>
      <c r="O20" s="18"/>
      <c r="P20" s="18"/>
      <c r="Q20" s="18"/>
      <c r="R20" s="18"/>
      <c r="S20" s="18"/>
      <c r="T20" s="18"/>
      <c r="U20" s="18"/>
      <c r="V20" s="18"/>
      <c r="W20" s="18"/>
      <c r="X20" s="18"/>
      <c r="Y20" s="18"/>
    </row>
    <row r="21" ht="16.5" spans="1:25">
      <c r="A21" s="39"/>
      <c r="B21" s="43"/>
      <c r="C21" s="43" t="s">
        <v>127</v>
      </c>
      <c r="D21" s="37">
        <v>46041</v>
      </c>
      <c r="E21" s="42"/>
      <c r="F21" s="18"/>
      <c r="G21" s="18"/>
      <c r="H21" s="18"/>
      <c r="I21" s="18"/>
      <c r="J21" s="18"/>
      <c r="K21" s="18"/>
      <c r="L21" s="18"/>
      <c r="M21" s="18"/>
      <c r="N21" s="18"/>
      <c r="O21" s="18"/>
      <c r="P21" s="18"/>
      <c r="Q21" s="18"/>
      <c r="R21" s="18"/>
      <c r="S21" s="18"/>
      <c r="T21" s="18"/>
      <c r="U21" s="18"/>
      <c r="V21" s="18"/>
      <c r="W21" s="18"/>
      <c r="X21" s="18"/>
      <c r="Y21" s="18"/>
    </row>
    <row r="22" ht="16.5" spans="1:25">
      <c r="A22" s="39"/>
      <c r="B22" s="43"/>
      <c r="C22" s="62" t="s">
        <v>128</v>
      </c>
      <c r="D22" s="37">
        <v>46041</v>
      </c>
      <c r="E22" s="42"/>
      <c r="F22" s="18"/>
      <c r="G22" s="18"/>
      <c r="H22" s="18"/>
      <c r="I22" s="18"/>
      <c r="J22" s="18"/>
      <c r="K22" s="18"/>
      <c r="L22" s="18"/>
      <c r="M22" s="18"/>
      <c r="N22" s="18"/>
      <c r="O22" s="18"/>
      <c r="P22" s="18"/>
      <c r="Q22" s="18"/>
      <c r="R22" s="18"/>
      <c r="S22" s="18"/>
      <c r="T22" s="18"/>
      <c r="U22" s="18"/>
      <c r="V22" s="18"/>
      <c r="W22" s="18"/>
      <c r="X22" s="18"/>
      <c r="Y22" s="18"/>
    </row>
    <row r="23" ht="16.5" spans="1:25">
      <c r="A23" s="39"/>
      <c r="B23" s="43"/>
      <c r="C23" s="43" t="s">
        <v>129</v>
      </c>
      <c r="D23" s="37">
        <v>46041</v>
      </c>
      <c r="E23" s="42"/>
      <c r="F23" s="18"/>
      <c r="G23" s="18"/>
      <c r="H23" s="18"/>
      <c r="I23" s="18"/>
      <c r="J23" s="18"/>
      <c r="K23" s="18"/>
      <c r="L23" s="18"/>
      <c r="M23" s="18"/>
      <c r="N23" s="18"/>
      <c r="O23" s="18"/>
      <c r="P23" s="18"/>
      <c r="Q23" s="18"/>
      <c r="R23" s="18"/>
      <c r="S23" s="18"/>
      <c r="T23" s="18"/>
      <c r="U23" s="18"/>
      <c r="V23" s="18"/>
      <c r="W23" s="18"/>
      <c r="X23" s="18"/>
      <c r="Y23" s="18"/>
    </row>
    <row r="24" ht="16.5" spans="1:25">
      <c r="A24" s="39"/>
      <c r="B24" s="43"/>
      <c r="C24" s="43" t="s">
        <v>130</v>
      </c>
      <c r="D24" s="37">
        <v>46041</v>
      </c>
      <c r="E24" s="42"/>
      <c r="F24" s="18"/>
      <c r="G24" s="18"/>
      <c r="H24" s="18"/>
      <c r="I24" s="18"/>
      <c r="J24" s="18"/>
      <c r="K24" s="18"/>
      <c r="L24" s="18"/>
      <c r="M24" s="18"/>
      <c r="N24" s="18"/>
      <c r="O24" s="18"/>
      <c r="P24" s="18"/>
      <c r="Q24" s="18"/>
      <c r="R24" s="18"/>
      <c r="S24" s="18"/>
      <c r="T24" s="18"/>
      <c r="U24" s="18"/>
      <c r="V24" s="18"/>
      <c r="W24" s="18"/>
      <c r="X24" s="18"/>
      <c r="Y24" s="18"/>
    </row>
    <row r="25" ht="16.5" spans="1:25">
      <c r="A25" s="39"/>
      <c r="B25" s="43"/>
      <c r="C25" s="43" t="s">
        <v>131</v>
      </c>
      <c r="D25" s="37">
        <v>46041</v>
      </c>
      <c r="E25" s="42"/>
      <c r="F25" s="18"/>
      <c r="G25" s="18"/>
      <c r="H25" s="18"/>
      <c r="I25" s="18"/>
      <c r="J25" s="18"/>
      <c r="K25" s="18"/>
      <c r="L25" s="18"/>
      <c r="M25" s="18"/>
      <c r="N25" s="18"/>
      <c r="O25" s="18"/>
      <c r="P25" s="18"/>
      <c r="Q25" s="18"/>
      <c r="R25" s="18"/>
      <c r="S25" s="18"/>
      <c r="T25" s="18"/>
      <c r="U25" s="18"/>
      <c r="V25" s="18"/>
      <c r="W25" s="18"/>
      <c r="X25" s="18"/>
      <c r="Y25" s="18"/>
    </row>
    <row r="26" ht="16.5" spans="1:25">
      <c r="A26" s="39"/>
      <c r="B26" s="43" t="s">
        <v>117</v>
      </c>
      <c r="C26" s="43" t="s">
        <v>132</v>
      </c>
      <c r="D26" s="37">
        <v>46045</v>
      </c>
      <c r="E26" s="42"/>
      <c r="F26" s="18"/>
      <c r="G26" s="18"/>
      <c r="H26" s="18"/>
      <c r="I26" s="18"/>
      <c r="J26" s="18"/>
      <c r="K26" s="18"/>
      <c r="L26" s="18"/>
      <c r="M26" s="18"/>
      <c r="N26" s="18"/>
      <c r="O26" s="18"/>
      <c r="P26" s="18"/>
      <c r="Q26" s="18"/>
      <c r="R26" s="18"/>
      <c r="S26" s="18"/>
      <c r="T26" s="18"/>
      <c r="U26" s="18"/>
      <c r="V26" s="18"/>
      <c r="W26" s="18"/>
      <c r="X26" s="18"/>
      <c r="Y26" s="18"/>
    </row>
    <row r="27" ht="16.5" spans="1:25">
      <c r="A27" s="39"/>
      <c r="B27" s="43"/>
      <c r="C27" s="43" t="s">
        <v>133</v>
      </c>
      <c r="D27" s="37">
        <v>46041</v>
      </c>
      <c r="E27" s="42"/>
      <c r="F27" s="18"/>
      <c r="G27" s="18"/>
      <c r="H27" s="18"/>
      <c r="I27" s="18"/>
      <c r="J27" s="18"/>
      <c r="K27" s="18"/>
      <c r="L27" s="18"/>
      <c r="M27" s="18"/>
      <c r="N27" s="18"/>
      <c r="O27" s="18"/>
      <c r="P27" s="18"/>
      <c r="Q27" s="18"/>
      <c r="R27" s="18"/>
      <c r="S27" s="18"/>
      <c r="T27" s="18"/>
      <c r="U27" s="18"/>
      <c r="V27" s="18"/>
      <c r="W27" s="18"/>
      <c r="X27" s="18"/>
      <c r="Y27" s="18"/>
    </row>
    <row r="28" ht="16.5" spans="1:25">
      <c r="A28" s="39"/>
      <c r="B28" s="43"/>
      <c r="C28" s="43" t="s">
        <v>134</v>
      </c>
      <c r="D28" s="37">
        <v>46041</v>
      </c>
      <c r="E28" s="42"/>
      <c r="F28" s="18"/>
      <c r="G28" s="18"/>
      <c r="H28" s="18"/>
      <c r="I28" s="18"/>
      <c r="J28" s="18"/>
      <c r="K28" s="18"/>
      <c r="L28" s="18"/>
      <c r="M28" s="18"/>
      <c r="N28" s="18"/>
      <c r="O28" s="18"/>
      <c r="P28" s="18"/>
      <c r="Q28" s="18"/>
      <c r="R28" s="18"/>
      <c r="S28" s="18"/>
      <c r="T28" s="18"/>
      <c r="U28" s="18"/>
      <c r="V28" s="18"/>
      <c r="W28" s="18"/>
      <c r="X28" s="18"/>
      <c r="Y28" s="18"/>
    </row>
    <row r="29" ht="16.5" spans="1:25">
      <c r="A29" s="39"/>
      <c r="B29" s="43"/>
      <c r="C29" s="43" t="s">
        <v>135</v>
      </c>
      <c r="D29" s="37">
        <v>46041</v>
      </c>
      <c r="E29" s="42"/>
      <c r="F29" s="18"/>
      <c r="G29" s="18"/>
      <c r="H29" s="18"/>
      <c r="I29" s="18"/>
      <c r="J29" s="18"/>
      <c r="K29" s="18"/>
      <c r="L29" s="18"/>
      <c r="M29" s="18"/>
      <c r="N29" s="18"/>
      <c r="O29" s="18"/>
      <c r="P29" s="18"/>
      <c r="Q29" s="18"/>
      <c r="R29" s="18"/>
      <c r="S29" s="18"/>
      <c r="T29" s="18"/>
      <c r="U29" s="18"/>
      <c r="V29" s="18"/>
      <c r="W29" s="18"/>
      <c r="X29" s="18"/>
      <c r="Y29" s="18"/>
    </row>
    <row r="30" ht="16.5" spans="1:25">
      <c r="A30" s="39"/>
      <c r="B30" s="43"/>
      <c r="C30" s="43" t="s">
        <v>136</v>
      </c>
      <c r="D30" s="37" t="s">
        <v>137</v>
      </c>
      <c r="E30" s="42"/>
      <c r="F30" s="18"/>
      <c r="G30" s="18"/>
      <c r="H30" s="18"/>
      <c r="I30" s="18"/>
      <c r="J30" s="18"/>
      <c r="K30" s="18"/>
      <c r="L30" s="18"/>
      <c r="M30" s="18"/>
      <c r="N30" s="18"/>
      <c r="O30" s="18"/>
      <c r="P30" s="18"/>
      <c r="Q30" s="18"/>
      <c r="R30" s="18"/>
      <c r="S30" s="18"/>
      <c r="T30" s="18"/>
      <c r="U30" s="18"/>
      <c r="V30" s="18"/>
      <c r="W30" s="18"/>
      <c r="X30" s="18"/>
      <c r="Y30" s="18"/>
    </row>
    <row r="31" ht="16.5" spans="1:25">
      <c r="A31" s="39"/>
      <c r="B31" s="43" t="s">
        <v>109</v>
      </c>
      <c r="C31" s="43" t="s">
        <v>138</v>
      </c>
      <c r="D31" s="37">
        <v>46041</v>
      </c>
      <c r="E31" s="62"/>
      <c r="F31" s="18"/>
      <c r="G31" s="18"/>
      <c r="H31" s="18"/>
      <c r="I31" s="18"/>
      <c r="J31" s="18"/>
      <c r="K31" s="18"/>
      <c r="L31" s="18"/>
      <c r="M31" s="18"/>
      <c r="N31" s="18"/>
      <c r="O31" s="18"/>
      <c r="P31" s="18"/>
      <c r="Q31" s="18"/>
      <c r="R31" s="18"/>
      <c r="S31" s="18"/>
      <c r="T31" s="18"/>
      <c r="U31" s="18"/>
      <c r="V31" s="18"/>
      <c r="W31" s="18"/>
      <c r="X31" s="18"/>
      <c r="Y31" s="18"/>
    </row>
    <row r="32" ht="16.5" spans="1:25">
      <c r="A32" s="39"/>
      <c r="B32" s="43"/>
      <c r="C32" s="43" t="s">
        <v>139</v>
      </c>
      <c r="D32" s="37">
        <v>46041</v>
      </c>
      <c r="E32" s="62"/>
      <c r="F32" s="18"/>
      <c r="G32" s="18"/>
      <c r="H32" s="18"/>
      <c r="I32" s="18"/>
      <c r="J32" s="18"/>
      <c r="K32" s="18"/>
      <c r="L32" s="18"/>
      <c r="M32" s="18"/>
      <c r="N32" s="18"/>
      <c r="O32" s="18"/>
      <c r="P32" s="18"/>
      <c r="Q32" s="18"/>
      <c r="R32" s="18"/>
      <c r="S32" s="18"/>
      <c r="T32" s="18"/>
      <c r="U32" s="18"/>
      <c r="V32" s="18"/>
      <c r="W32" s="18"/>
      <c r="X32" s="18"/>
      <c r="Y32" s="18"/>
    </row>
    <row r="33" ht="16.5" spans="1:25">
      <c r="A33" s="39"/>
      <c r="B33" s="43" t="s">
        <v>106</v>
      </c>
      <c r="C33" s="43" t="s">
        <v>140</v>
      </c>
      <c r="D33" s="37">
        <v>46036</v>
      </c>
      <c r="E33" s="42"/>
      <c r="F33" s="18"/>
      <c r="G33" s="18"/>
      <c r="H33" s="18"/>
      <c r="I33" s="18"/>
      <c r="J33" s="18"/>
      <c r="K33" s="18"/>
      <c r="L33" s="18"/>
      <c r="M33" s="18"/>
      <c r="N33" s="18"/>
      <c r="O33" s="18"/>
      <c r="P33" s="18"/>
      <c r="Q33" s="18"/>
      <c r="R33" s="18"/>
      <c r="S33" s="18"/>
      <c r="T33" s="18"/>
      <c r="U33" s="18"/>
      <c r="V33" s="18"/>
      <c r="W33" s="18"/>
      <c r="X33" s="18"/>
      <c r="Y33" s="18"/>
    </row>
    <row r="34" ht="16.25" customHeight="1" spans="1:25">
      <c r="A34" s="39"/>
      <c r="B34" s="43"/>
      <c r="C34" s="51" t="s">
        <v>141</v>
      </c>
      <c r="D34" s="37">
        <v>46041</v>
      </c>
      <c r="E34" s="45"/>
      <c r="F34" s="18"/>
      <c r="G34" s="18"/>
      <c r="H34" s="18"/>
      <c r="I34" s="18"/>
      <c r="J34" s="18"/>
      <c r="K34" s="18"/>
      <c r="L34" s="18"/>
      <c r="M34" s="18"/>
      <c r="N34" s="18"/>
      <c r="O34" s="18"/>
      <c r="P34" s="18"/>
      <c r="Q34" s="18"/>
      <c r="R34" s="18"/>
      <c r="S34" s="18"/>
      <c r="T34" s="18"/>
      <c r="U34" s="18"/>
      <c r="V34" s="18"/>
      <c r="W34" s="18"/>
      <c r="X34" s="18"/>
      <c r="Y34" s="18"/>
    </row>
    <row r="35" ht="16.25" customHeight="1" spans="1:25">
      <c r="A35" s="39"/>
      <c r="B35" s="43"/>
      <c r="C35" s="51" t="s">
        <v>142</v>
      </c>
      <c r="D35" s="37">
        <v>46041</v>
      </c>
      <c r="E35" s="45"/>
      <c r="F35" s="18"/>
      <c r="G35" s="18"/>
      <c r="H35" s="18"/>
      <c r="I35" s="18"/>
      <c r="J35" s="18"/>
      <c r="K35" s="18"/>
      <c r="L35" s="18"/>
      <c r="M35" s="18"/>
      <c r="N35" s="18"/>
      <c r="O35" s="18"/>
      <c r="P35" s="18"/>
      <c r="Q35" s="18"/>
      <c r="R35" s="18"/>
      <c r="S35" s="18"/>
      <c r="T35" s="18"/>
      <c r="U35" s="18"/>
      <c r="V35" s="18"/>
      <c r="W35" s="18"/>
      <c r="X35" s="18"/>
      <c r="Y35" s="18"/>
    </row>
    <row r="36" ht="16.25" customHeight="1" spans="1:25">
      <c r="A36" s="39"/>
      <c r="B36" s="43"/>
      <c r="C36" s="51" t="s">
        <v>80</v>
      </c>
      <c r="D36" s="37">
        <v>46041</v>
      </c>
      <c r="E36" s="45"/>
      <c r="F36" s="18"/>
      <c r="G36" s="18"/>
      <c r="H36" s="18"/>
      <c r="I36" s="18"/>
      <c r="J36" s="18"/>
      <c r="K36" s="18"/>
      <c r="L36" s="18"/>
      <c r="M36" s="18"/>
      <c r="N36" s="18"/>
      <c r="O36" s="18"/>
      <c r="P36" s="18"/>
      <c r="Q36" s="18"/>
      <c r="R36" s="18"/>
      <c r="S36" s="18"/>
      <c r="T36" s="18"/>
      <c r="U36" s="18"/>
      <c r="V36" s="18"/>
      <c r="W36" s="18"/>
      <c r="X36" s="18"/>
      <c r="Y36" s="18"/>
    </row>
    <row r="37" ht="16.25" customHeight="1" spans="1:25">
      <c r="A37" s="20" t="s">
        <v>143</v>
      </c>
      <c r="B37" s="20"/>
      <c r="C37" s="20"/>
      <c r="D37" s="20"/>
      <c r="E37" s="18"/>
      <c r="F37" s="18"/>
      <c r="G37" s="18"/>
      <c r="H37" s="18"/>
      <c r="I37" s="18"/>
      <c r="J37" s="18"/>
      <c r="K37" s="18"/>
      <c r="L37" s="18"/>
      <c r="M37" s="18"/>
      <c r="N37" s="18"/>
      <c r="O37" s="18"/>
      <c r="P37" s="18"/>
      <c r="Q37" s="18"/>
      <c r="R37" s="18"/>
      <c r="S37" s="18"/>
      <c r="T37" s="18"/>
      <c r="U37" s="18"/>
      <c r="V37" s="18"/>
      <c r="W37" s="18"/>
      <c r="X37" s="18"/>
      <c r="Y37" s="18"/>
    </row>
    <row r="38" ht="16.5" spans="1:25">
      <c r="A38" s="20"/>
      <c r="B38" s="20"/>
      <c r="C38" s="20"/>
      <c r="D38" s="20"/>
      <c r="E38" s="21"/>
      <c r="F38" s="18"/>
      <c r="G38" s="18"/>
      <c r="H38" s="18"/>
      <c r="I38" s="18"/>
      <c r="J38" s="18"/>
      <c r="K38" s="18"/>
      <c r="L38" s="18"/>
      <c r="M38" s="18"/>
      <c r="N38" s="18"/>
      <c r="O38" s="18"/>
      <c r="P38" s="18"/>
      <c r="Q38" s="18"/>
      <c r="R38" s="18"/>
      <c r="S38" s="18"/>
      <c r="T38" s="18"/>
      <c r="U38" s="18"/>
      <c r="V38" s="18"/>
      <c r="W38" s="18"/>
      <c r="X38" s="18"/>
      <c r="Y38" s="18"/>
    </row>
    <row r="39" ht="16.5" spans="1:25">
      <c r="A39" s="18"/>
      <c r="B39" s="18"/>
      <c r="C39" s="18"/>
      <c r="D39" s="19"/>
      <c r="E39" s="18"/>
      <c r="F39" s="18"/>
      <c r="G39" s="18"/>
      <c r="H39" s="18"/>
      <c r="I39" s="18"/>
      <c r="J39" s="18"/>
      <c r="K39" s="18"/>
      <c r="L39" s="18"/>
      <c r="M39" s="18"/>
      <c r="N39" s="18"/>
      <c r="O39" s="18"/>
      <c r="P39" s="18"/>
      <c r="Q39" s="18"/>
      <c r="R39" s="18"/>
      <c r="S39" s="18"/>
      <c r="T39" s="18"/>
      <c r="U39" s="18"/>
      <c r="V39" s="18"/>
      <c r="W39" s="18"/>
      <c r="X39" s="18"/>
      <c r="Y39" s="18"/>
    </row>
    <row r="40" ht="16.5" spans="1:25">
      <c r="A40" s="18"/>
      <c r="B40" s="18"/>
      <c r="C40" s="18"/>
      <c r="D40" s="19"/>
      <c r="E40" s="18"/>
      <c r="F40" s="18"/>
      <c r="G40" s="18"/>
      <c r="H40" s="18"/>
      <c r="I40" s="18"/>
      <c r="J40" s="18"/>
      <c r="K40" s="18"/>
      <c r="L40" s="18"/>
      <c r="M40" s="18"/>
      <c r="N40" s="18"/>
      <c r="O40" s="18"/>
      <c r="P40" s="18"/>
      <c r="Q40" s="18"/>
      <c r="R40" s="18"/>
      <c r="S40" s="18"/>
      <c r="T40" s="18"/>
      <c r="U40" s="18"/>
      <c r="V40" s="18"/>
      <c r="W40" s="18"/>
      <c r="X40" s="18"/>
      <c r="Y40" s="18"/>
    </row>
    <row r="41" ht="16.5" spans="1:25">
      <c r="A41" s="18"/>
      <c r="B41" s="18"/>
      <c r="C41" s="18"/>
      <c r="D41" s="19"/>
      <c r="E41" s="18"/>
      <c r="F41" s="18"/>
      <c r="G41" s="18"/>
      <c r="H41" s="18"/>
      <c r="I41" s="18"/>
      <c r="J41" s="18"/>
      <c r="K41" s="18"/>
      <c r="L41" s="18"/>
      <c r="M41" s="18"/>
      <c r="N41" s="18"/>
      <c r="O41" s="18"/>
      <c r="P41" s="18"/>
      <c r="Q41" s="18"/>
      <c r="R41" s="18"/>
      <c r="S41" s="18"/>
      <c r="T41" s="18"/>
      <c r="U41" s="18"/>
      <c r="V41" s="18"/>
      <c r="W41" s="18"/>
      <c r="X41" s="18"/>
      <c r="Y41" s="18"/>
    </row>
    <row r="42" ht="16.5" spans="1:25">
      <c r="A42" s="18"/>
      <c r="B42" s="18"/>
      <c r="C42" s="18"/>
      <c r="D42" s="19"/>
      <c r="E42" s="18"/>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row r="206" ht="16.5" spans="1:25">
      <c r="A206" s="18"/>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row>
    <row r="207" ht="16.5" spans="1:25">
      <c r="A207" s="18"/>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row>
    <row r="208" ht="16.5" spans="1:25">
      <c r="A208" s="18"/>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row>
    <row r="209" ht="16.5" spans="1:25">
      <c r="A209" s="18"/>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row>
    <row r="210" ht="16.5" spans="1:25">
      <c r="A210" s="18"/>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row>
    <row r="211" ht="16.5" spans="1:25">
      <c r="A211" s="18"/>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row>
    <row r="212" ht="16.5" spans="1:25">
      <c r="A212" s="18"/>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row>
    <row r="213" ht="16.5" spans="1:25">
      <c r="A213" s="18"/>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row>
    <row r="214" ht="16.5" spans="1:25">
      <c r="A214" s="18"/>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row>
    <row r="215" ht="16.5" spans="1:25">
      <c r="A215" s="18"/>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row>
    <row r="216" ht="16.5" spans="1:25">
      <c r="A216" s="18"/>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row>
    <row r="217" ht="16.5" spans="1:25">
      <c r="A217" s="18"/>
      <c r="B217" s="18"/>
      <c r="C217" s="18"/>
      <c r="D217" s="19"/>
      <c r="E217" s="18"/>
      <c r="F217" s="18"/>
      <c r="G217" s="18"/>
      <c r="H217" s="18"/>
      <c r="I217" s="18"/>
      <c r="J217" s="18"/>
      <c r="K217" s="18"/>
      <c r="L217" s="18"/>
      <c r="M217" s="18"/>
      <c r="N217" s="18"/>
      <c r="O217" s="18"/>
      <c r="P217" s="18"/>
      <c r="Q217" s="18"/>
      <c r="R217" s="18"/>
      <c r="S217" s="18"/>
      <c r="T217" s="18"/>
      <c r="U217" s="18"/>
      <c r="V217" s="18"/>
      <c r="W217" s="18"/>
      <c r="X217" s="18"/>
      <c r="Y217" s="18"/>
    </row>
    <row r="218" ht="16.5" spans="1:25">
      <c r="A218" s="18"/>
      <c r="B218" s="18"/>
      <c r="C218" s="18"/>
      <c r="D218" s="19"/>
      <c r="E218" s="18"/>
      <c r="F218" s="18"/>
      <c r="G218" s="18"/>
      <c r="H218" s="18"/>
      <c r="I218" s="18"/>
      <c r="J218" s="18"/>
      <c r="K218" s="18"/>
      <c r="L218" s="18"/>
      <c r="M218" s="18"/>
      <c r="N218" s="18"/>
      <c r="O218" s="18"/>
      <c r="P218" s="18"/>
      <c r="Q218" s="18"/>
      <c r="R218" s="18"/>
      <c r="S218" s="18"/>
      <c r="T218" s="18"/>
      <c r="U218" s="18"/>
      <c r="V218" s="18"/>
      <c r="W218" s="18"/>
      <c r="X218" s="18"/>
      <c r="Y218" s="18"/>
    </row>
    <row r="219" ht="16.5" spans="1:25">
      <c r="A219" s="18"/>
      <c r="B219" s="18"/>
      <c r="C219" s="18"/>
      <c r="D219" s="19"/>
      <c r="E219" s="18"/>
      <c r="F219" s="18"/>
      <c r="G219" s="18"/>
      <c r="H219" s="18"/>
      <c r="I219" s="18"/>
      <c r="J219" s="18"/>
      <c r="K219" s="18"/>
      <c r="L219" s="18"/>
      <c r="M219" s="18"/>
      <c r="N219" s="18"/>
      <c r="O219" s="18"/>
      <c r="P219" s="18"/>
      <c r="Q219" s="18"/>
      <c r="R219" s="18"/>
      <c r="S219" s="18"/>
      <c r="T219" s="18"/>
      <c r="U219" s="18"/>
      <c r="V219" s="18"/>
      <c r="W219" s="18"/>
      <c r="X219" s="18"/>
      <c r="Y219" s="18"/>
    </row>
  </sheetData>
  <mergeCells count="10">
    <mergeCell ref="A4:A18"/>
    <mergeCell ref="A19:A36"/>
    <mergeCell ref="B4:B5"/>
    <mergeCell ref="B7:B11"/>
    <mergeCell ref="B12:B18"/>
    <mergeCell ref="B19:B25"/>
    <mergeCell ref="B26:B30"/>
    <mergeCell ref="B31:B32"/>
    <mergeCell ref="B33:B36"/>
    <mergeCell ref="A37:D3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G26" sqref="G26"/>
    </sheetView>
  </sheetViews>
  <sheetFormatPr defaultColWidth="8.61666666666667" defaultRowHeight="13.5" outlineLevelCol="2"/>
  <cols>
    <col min="1" max="1" width="20.85" customWidth="1"/>
    <col min="2" max="2" width="64.2333333333333" customWidth="1"/>
    <col min="3" max="3" width="22.55" customWidth="1"/>
  </cols>
  <sheetData>
    <row r="1" spans="1:3">
      <c r="A1" s="60" t="s">
        <v>144</v>
      </c>
      <c r="B1" s="60" t="s">
        <v>145</v>
      </c>
      <c r="C1" s="60" t="s">
        <v>146</v>
      </c>
    </row>
    <row r="2" spans="1:3">
      <c r="A2" s="61" t="s">
        <v>147</v>
      </c>
      <c r="B2" s="61" t="s">
        <v>148</v>
      </c>
      <c r="C2" s="61" t="s">
        <v>149</v>
      </c>
    </row>
    <row r="3" spans="1:3">
      <c r="A3" s="61" t="s">
        <v>150</v>
      </c>
      <c r="B3" s="61" t="s">
        <v>148</v>
      </c>
      <c r="C3" s="61" t="s">
        <v>151</v>
      </c>
    </row>
    <row r="4" spans="1:3">
      <c r="A4" s="61" t="s">
        <v>152</v>
      </c>
      <c r="B4" s="61" t="s">
        <v>148</v>
      </c>
      <c r="C4" s="61" t="s">
        <v>153</v>
      </c>
    </row>
    <row r="5" spans="1:3">
      <c r="A5" s="61" t="s">
        <v>154</v>
      </c>
      <c r="B5" s="61" t="s">
        <v>149</v>
      </c>
      <c r="C5" s="61" t="s">
        <v>148</v>
      </c>
    </row>
    <row r="6" spans="1:3">
      <c r="A6" s="61" t="s">
        <v>155</v>
      </c>
      <c r="B6" s="61" t="s">
        <v>156</v>
      </c>
      <c r="C6" s="61" t="s">
        <v>149</v>
      </c>
    </row>
    <row r="8" spans="1:3">
      <c r="A8" t="s">
        <v>157</v>
      </c>
      <c r="B8" t="s">
        <v>158</v>
      </c>
    </row>
    <row r="9" spans="1:3">
      <c r="A9" t="s">
        <v>158</v>
      </c>
      <c r="B9" t="s">
        <v>159</v>
      </c>
    </row>
    <row r="10" ht="27" spans="1:3">
      <c r="A10" t="s">
        <v>160</v>
      </c>
      <c r="B10" s="61" t="s">
        <v>161</v>
      </c>
    </row>
    <row r="11" spans="1:3">
      <c r="A11" t="s">
        <v>162</v>
      </c>
      <c r="B11" t="s">
        <v>163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16"/>
  <sheetViews>
    <sheetView workbookViewId="0">
      <selection activeCell="G26" sqref="G26"/>
    </sheetView>
  </sheetViews>
  <sheetFormatPr defaultColWidth="8.61666666666667" defaultRowHeight="13.5"/>
  <cols>
    <col min="2" max="2" width="12.8166666666667" customWidth="1"/>
    <col min="3" max="3" width="91.9666666666667"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164</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16.5" spans="1:25">
      <c r="A4" s="55" t="s">
        <v>105</v>
      </c>
      <c r="B4" s="56" t="s">
        <v>106</v>
      </c>
      <c r="C4" s="26" t="s">
        <v>165</v>
      </c>
      <c r="D4" s="27" t="s">
        <v>105</v>
      </c>
      <c r="E4" s="28"/>
      <c r="F4" s="18"/>
      <c r="G4" s="18"/>
      <c r="H4" s="18"/>
      <c r="I4" s="18"/>
      <c r="J4" s="18"/>
      <c r="K4" s="18"/>
      <c r="L4" s="18"/>
      <c r="M4" s="18"/>
      <c r="N4" s="18"/>
      <c r="O4" s="18"/>
      <c r="P4" s="18"/>
      <c r="Q4" s="18"/>
      <c r="R4" s="18"/>
      <c r="S4" s="18"/>
      <c r="T4" s="18"/>
      <c r="U4" s="18"/>
      <c r="V4" s="18"/>
      <c r="W4" s="18"/>
      <c r="X4" s="18"/>
      <c r="Y4" s="18"/>
    </row>
    <row r="5" ht="16.5" spans="1:25">
      <c r="A5" s="55"/>
      <c r="B5" s="56"/>
      <c r="C5" s="26" t="s">
        <v>58</v>
      </c>
      <c r="D5" s="27" t="s">
        <v>105</v>
      </c>
      <c r="E5" s="28"/>
      <c r="F5" s="18"/>
      <c r="G5" s="18"/>
      <c r="H5" s="18"/>
      <c r="I5" s="18"/>
      <c r="J5" s="18"/>
      <c r="K5" s="18"/>
      <c r="L5" s="18"/>
      <c r="M5" s="18"/>
      <c r="N5" s="18"/>
      <c r="O5" s="18"/>
      <c r="P5" s="18"/>
      <c r="Q5" s="18"/>
      <c r="R5" s="18"/>
      <c r="S5" s="18"/>
      <c r="T5" s="18"/>
      <c r="U5" s="18"/>
      <c r="V5" s="18"/>
      <c r="W5" s="18"/>
      <c r="X5" s="18"/>
      <c r="Y5" s="18"/>
    </row>
    <row r="6" ht="16.5" spans="1:25">
      <c r="A6" s="55"/>
      <c r="B6" s="56"/>
      <c r="C6" s="26" t="s">
        <v>140</v>
      </c>
      <c r="D6" s="27" t="s">
        <v>105</v>
      </c>
      <c r="E6" s="28"/>
      <c r="F6" s="18"/>
      <c r="G6" s="18"/>
      <c r="H6" s="18"/>
      <c r="I6" s="18"/>
      <c r="J6" s="18"/>
      <c r="K6" s="18"/>
      <c r="L6" s="18"/>
      <c r="M6" s="18"/>
      <c r="N6" s="18"/>
      <c r="O6" s="18"/>
      <c r="P6" s="18"/>
      <c r="Q6" s="18"/>
      <c r="R6" s="18"/>
      <c r="S6" s="18"/>
      <c r="T6" s="18"/>
      <c r="U6" s="18"/>
      <c r="V6" s="18"/>
      <c r="W6" s="18"/>
      <c r="X6" s="18"/>
      <c r="Y6" s="18"/>
    </row>
    <row r="7" ht="16.5" spans="1:25">
      <c r="A7" s="55"/>
      <c r="B7" s="56"/>
      <c r="C7" s="26" t="s">
        <v>80</v>
      </c>
      <c r="D7" s="27" t="s">
        <v>105</v>
      </c>
      <c r="E7" s="28"/>
      <c r="F7" s="18"/>
      <c r="G7" s="18"/>
      <c r="H7" s="18"/>
      <c r="I7" s="18"/>
      <c r="J7" s="18"/>
      <c r="K7" s="18"/>
      <c r="L7" s="18"/>
      <c r="M7" s="18"/>
      <c r="N7" s="18"/>
      <c r="O7" s="18"/>
      <c r="P7" s="18"/>
      <c r="Q7" s="18"/>
      <c r="R7" s="18"/>
      <c r="S7" s="18"/>
      <c r="T7" s="18"/>
      <c r="U7" s="18"/>
      <c r="V7" s="18"/>
      <c r="W7" s="18"/>
      <c r="X7" s="18"/>
      <c r="Y7" s="18"/>
    </row>
    <row r="8" ht="16.5" spans="1:25">
      <c r="A8" s="55"/>
      <c r="B8" s="57" t="s">
        <v>109</v>
      </c>
      <c r="C8" s="26" t="s">
        <v>166</v>
      </c>
      <c r="D8" s="27" t="s">
        <v>105</v>
      </c>
      <c r="E8" s="28"/>
      <c r="F8" s="18"/>
      <c r="G8" s="18"/>
      <c r="H8" s="18"/>
      <c r="I8" s="18"/>
      <c r="J8" s="18"/>
      <c r="K8" s="18"/>
      <c r="L8" s="18"/>
      <c r="M8" s="18"/>
      <c r="N8" s="18"/>
      <c r="O8" s="18"/>
      <c r="P8" s="18"/>
      <c r="Q8" s="18"/>
      <c r="R8" s="18"/>
      <c r="S8" s="18"/>
      <c r="T8" s="18"/>
      <c r="U8" s="18"/>
      <c r="V8" s="18"/>
      <c r="W8" s="18"/>
      <c r="X8" s="18"/>
      <c r="Y8" s="18"/>
    </row>
    <row r="9" ht="16.5" spans="1:25">
      <c r="A9" s="55"/>
      <c r="B9" s="52" t="s">
        <v>111</v>
      </c>
      <c r="C9" s="26" t="s">
        <v>129</v>
      </c>
      <c r="D9" s="27" t="s">
        <v>105</v>
      </c>
      <c r="E9" s="28"/>
      <c r="F9" s="18"/>
      <c r="G9" s="18"/>
      <c r="H9" s="18"/>
      <c r="I9" s="18"/>
      <c r="J9" s="18"/>
      <c r="K9" s="18"/>
      <c r="L9" s="18"/>
      <c r="M9" s="18"/>
      <c r="N9" s="18"/>
      <c r="O9" s="18"/>
      <c r="P9" s="18"/>
      <c r="Q9" s="18"/>
      <c r="R9" s="18"/>
      <c r="S9" s="18"/>
      <c r="T9" s="18"/>
      <c r="U9" s="18"/>
      <c r="V9" s="18"/>
      <c r="W9" s="18"/>
      <c r="X9" s="18"/>
      <c r="Y9" s="18"/>
    </row>
    <row r="10" ht="16.5" spans="1:25">
      <c r="A10" s="55"/>
      <c r="B10" s="52"/>
      <c r="C10" s="26" t="s">
        <v>130</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55"/>
      <c r="B11" s="52"/>
      <c r="C11" s="26" t="s">
        <v>167</v>
      </c>
      <c r="D11" s="27" t="s">
        <v>105</v>
      </c>
      <c r="E11" s="28"/>
      <c r="F11" s="18"/>
      <c r="G11" s="18"/>
      <c r="H11" s="18"/>
      <c r="I11" s="18"/>
      <c r="J11" s="18"/>
      <c r="K11" s="18"/>
      <c r="L11" s="18"/>
      <c r="M11" s="18"/>
      <c r="N11" s="18"/>
      <c r="O11" s="18"/>
      <c r="P11" s="18"/>
      <c r="Q11" s="18"/>
      <c r="R11" s="18"/>
      <c r="S11" s="18"/>
      <c r="T11" s="18"/>
      <c r="U11" s="18"/>
      <c r="V11" s="18"/>
      <c r="W11" s="18"/>
      <c r="X11" s="18"/>
      <c r="Y11" s="18"/>
    </row>
    <row r="12" ht="16.5" spans="1:25">
      <c r="A12" s="55"/>
      <c r="B12" s="52"/>
      <c r="C12" s="26" t="s">
        <v>168</v>
      </c>
      <c r="D12" s="27" t="s">
        <v>105</v>
      </c>
      <c r="E12" s="28"/>
      <c r="F12" s="18"/>
      <c r="G12" s="18"/>
      <c r="H12" s="18"/>
      <c r="I12" s="18"/>
      <c r="J12" s="18"/>
      <c r="K12" s="18"/>
      <c r="L12" s="18"/>
      <c r="M12" s="18"/>
      <c r="N12" s="18"/>
      <c r="O12" s="18"/>
      <c r="P12" s="18"/>
      <c r="Q12" s="18"/>
      <c r="R12" s="18"/>
      <c r="S12" s="18"/>
      <c r="T12" s="18"/>
      <c r="U12" s="18"/>
      <c r="V12" s="18"/>
      <c r="W12" s="18"/>
      <c r="X12" s="18"/>
      <c r="Y12" s="18"/>
    </row>
    <row r="13" ht="16.5" spans="1:25">
      <c r="A13" s="55"/>
      <c r="B13" s="52"/>
      <c r="C13" s="26" t="s">
        <v>113</v>
      </c>
      <c r="D13" s="27" t="s">
        <v>105</v>
      </c>
      <c r="E13" s="28"/>
      <c r="F13" s="18"/>
      <c r="G13" s="18"/>
      <c r="H13" s="18"/>
      <c r="I13" s="18"/>
      <c r="J13" s="18"/>
      <c r="K13" s="18"/>
      <c r="L13" s="18"/>
      <c r="M13" s="18"/>
      <c r="N13" s="18"/>
      <c r="O13" s="18"/>
      <c r="P13" s="18"/>
      <c r="Q13" s="18"/>
      <c r="R13" s="18"/>
      <c r="S13" s="18"/>
      <c r="T13" s="18"/>
      <c r="U13" s="18"/>
      <c r="V13" s="18"/>
      <c r="W13" s="18"/>
      <c r="X13" s="18"/>
      <c r="Y13" s="18"/>
    </row>
    <row r="14" ht="16.5" spans="1:25">
      <c r="A14" s="55"/>
      <c r="B14" s="52"/>
      <c r="C14" s="26" t="s">
        <v>169</v>
      </c>
      <c r="D14" s="27" t="s">
        <v>105</v>
      </c>
      <c r="E14" s="28"/>
      <c r="F14" s="18"/>
      <c r="G14" s="18"/>
      <c r="H14" s="18"/>
      <c r="I14" s="18"/>
      <c r="J14" s="18"/>
      <c r="K14" s="18"/>
      <c r="L14" s="18"/>
      <c r="M14" s="18"/>
      <c r="N14" s="18"/>
      <c r="O14" s="18"/>
      <c r="P14" s="18"/>
      <c r="Q14" s="18"/>
      <c r="R14" s="18"/>
      <c r="S14" s="18"/>
      <c r="T14" s="18"/>
      <c r="U14" s="18"/>
      <c r="V14" s="18"/>
      <c r="W14" s="18"/>
      <c r="X14" s="18"/>
      <c r="Y14" s="18"/>
    </row>
    <row r="15" ht="16.5" spans="1:25">
      <c r="A15" s="55"/>
      <c r="B15" s="52"/>
      <c r="C15" s="26" t="s">
        <v>170</v>
      </c>
      <c r="D15" s="27" t="s">
        <v>105</v>
      </c>
      <c r="E15" s="28"/>
      <c r="F15" s="18"/>
      <c r="G15" s="18"/>
      <c r="H15" s="18"/>
      <c r="I15" s="18"/>
      <c r="J15" s="18"/>
      <c r="K15" s="18"/>
      <c r="L15" s="18"/>
      <c r="M15" s="18"/>
      <c r="N15" s="18"/>
      <c r="O15" s="18"/>
      <c r="P15" s="18"/>
      <c r="Q15" s="18"/>
      <c r="R15" s="18"/>
      <c r="S15" s="18"/>
      <c r="T15" s="18"/>
      <c r="U15" s="18"/>
      <c r="V15" s="18"/>
      <c r="W15" s="18"/>
      <c r="X15" s="18"/>
      <c r="Y15" s="18"/>
    </row>
    <row r="16" ht="16.5" spans="1:25">
      <c r="A16" s="55"/>
      <c r="B16" s="53" t="s">
        <v>117</v>
      </c>
      <c r="C16" s="26" t="s">
        <v>138</v>
      </c>
      <c r="D16" s="27" t="s">
        <v>105</v>
      </c>
      <c r="E16" s="28"/>
      <c r="F16" s="18"/>
      <c r="G16" s="18"/>
      <c r="H16" s="18"/>
      <c r="I16" s="18"/>
      <c r="J16" s="18"/>
      <c r="K16" s="18"/>
      <c r="L16" s="18"/>
      <c r="M16" s="18"/>
      <c r="N16" s="18"/>
      <c r="O16" s="18"/>
      <c r="P16" s="18"/>
      <c r="Q16" s="18"/>
      <c r="R16" s="18"/>
      <c r="S16" s="18"/>
      <c r="T16" s="18"/>
      <c r="U16" s="18"/>
      <c r="V16" s="18"/>
      <c r="W16" s="18"/>
      <c r="X16" s="18"/>
      <c r="Y16" s="18"/>
    </row>
    <row r="17" ht="16.5" spans="1:25">
      <c r="A17" s="55"/>
      <c r="B17" s="53"/>
      <c r="C17" s="26" t="s">
        <v>133</v>
      </c>
      <c r="D17" s="27" t="s">
        <v>105</v>
      </c>
      <c r="E17" s="28"/>
      <c r="F17" s="18"/>
      <c r="G17" s="18"/>
      <c r="H17" s="18"/>
      <c r="I17" s="18"/>
      <c r="J17" s="18"/>
      <c r="K17" s="18"/>
      <c r="L17" s="18"/>
      <c r="M17" s="18"/>
      <c r="N17" s="18"/>
      <c r="O17" s="18"/>
      <c r="P17" s="18"/>
      <c r="Q17" s="18"/>
      <c r="R17" s="18"/>
      <c r="S17" s="18"/>
      <c r="T17" s="18"/>
      <c r="U17" s="18"/>
      <c r="V17" s="18"/>
      <c r="W17" s="18"/>
      <c r="X17" s="18"/>
      <c r="Y17" s="18"/>
    </row>
    <row r="18" ht="16.5" spans="1:25">
      <c r="A18" s="55"/>
      <c r="B18" s="53"/>
      <c r="C18" s="26" t="s">
        <v>122</v>
      </c>
      <c r="D18" s="27" t="s">
        <v>105</v>
      </c>
      <c r="E18" s="28"/>
      <c r="F18" s="18"/>
      <c r="G18" s="18"/>
      <c r="H18" s="18"/>
      <c r="I18" s="18"/>
      <c r="J18" s="18"/>
      <c r="K18" s="18"/>
      <c r="L18" s="18"/>
      <c r="M18" s="18"/>
      <c r="N18" s="18"/>
      <c r="O18" s="18"/>
      <c r="P18" s="18"/>
      <c r="Q18" s="18"/>
      <c r="R18" s="18"/>
      <c r="S18" s="18"/>
      <c r="T18" s="18"/>
      <c r="U18" s="18"/>
      <c r="V18" s="18"/>
      <c r="W18" s="18"/>
      <c r="X18" s="18"/>
      <c r="Y18" s="18"/>
    </row>
    <row r="19" ht="33" spans="1:25">
      <c r="A19" s="55"/>
      <c r="B19" s="53"/>
      <c r="C19" s="26" t="s">
        <v>126</v>
      </c>
      <c r="D19" s="27" t="s">
        <v>105</v>
      </c>
      <c r="E19" s="28"/>
      <c r="F19" s="18"/>
      <c r="G19" s="18"/>
      <c r="H19" s="18"/>
      <c r="I19" s="18"/>
      <c r="J19" s="18"/>
      <c r="K19" s="18"/>
      <c r="L19" s="18"/>
      <c r="M19" s="18"/>
      <c r="N19" s="18"/>
      <c r="O19" s="18"/>
      <c r="P19" s="18"/>
      <c r="Q19" s="18"/>
      <c r="R19" s="18"/>
      <c r="S19" s="18"/>
      <c r="T19" s="18"/>
      <c r="U19" s="18"/>
      <c r="V19" s="18"/>
      <c r="W19" s="18"/>
      <c r="X19" s="18"/>
      <c r="Y19" s="18"/>
    </row>
    <row r="20" ht="16.5" spans="1:25">
      <c r="A20" s="55"/>
      <c r="B20" s="53"/>
      <c r="C20" s="26" t="s">
        <v>171</v>
      </c>
      <c r="D20" s="27" t="s">
        <v>105</v>
      </c>
      <c r="E20" s="28"/>
      <c r="F20" s="18"/>
      <c r="G20" s="18"/>
      <c r="H20" s="18"/>
      <c r="I20" s="18"/>
      <c r="J20" s="18"/>
      <c r="K20" s="18"/>
      <c r="L20" s="18"/>
      <c r="M20" s="18"/>
      <c r="N20" s="18"/>
      <c r="O20" s="18"/>
      <c r="P20" s="18"/>
      <c r="Q20" s="18"/>
      <c r="R20" s="18"/>
      <c r="S20" s="18"/>
      <c r="T20" s="18"/>
      <c r="U20" s="18"/>
      <c r="V20" s="18"/>
      <c r="W20" s="18"/>
      <c r="X20" s="18"/>
      <c r="Y20" s="18"/>
    </row>
    <row r="21" ht="16.5" spans="1:25">
      <c r="A21" s="55"/>
      <c r="B21" s="53"/>
      <c r="C21" s="26" t="s">
        <v>134</v>
      </c>
      <c r="D21" s="27" t="s">
        <v>105</v>
      </c>
      <c r="E21" s="28"/>
      <c r="F21" s="18"/>
      <c r="G21" s="18"/>
      <c r="H21" s="18"/>
      <c r="I21" s="18"/>
      <c r="J21" s="18"/>
      <c r="K21" s="18"/>
      <c r="L21" s="18"/>
      <c r="M21" s="18"/>
      <c r="N21" s="18"/>
      <c r="O21" s="18"/>
      <c r="P21" s="18"/>
      <c r="Q21" s="18"/>
      <c r="R21" s="18"/>
      <c r="S21" s="18"/>
      <c r="T21" s="18"/>
      <c r="U21" s="18"/>
      <c r="V21" s="18"/>
      <c r="W21" s="18"/>
      <c r="X21" s="18"/>
      <c r="Y21" s="18"/>
    </row>
    <row r="22" ht="16.5" spans="1:25">
      <c r="A22" s="55"/>
      <c r="B22" s="53"/>
      <c r="C22" s="26" t="s">
        <v>135</v>
      </c>
      <c r="D22" s="27" t="s">
        <v>105</v>
      </c>
      <c r="E22" s="28"/>
      <c r="F22" s="18"/>
      <c r="G22" s="18"/>
      <c r="H22" s="18"/>
      <c r="I22" s="18"/>
      <c r="J22" s="18"/>
      <c r="K22" s="18"/>
      <c r="L22" s="18"/>
      <c r="M22" s="18"/>
      <c r="N22" s="18"/>
      <c r="O22" s="18"/>
      <c r="P22" s="18"/>
      <c r="Q22" s="18"/>
      <c r="R22" s="18"/>
      <c r="S22" s="18"/>
      <c r="T22" s="18"/>
      <c r="U22" s="18"/>
      <c r="V22" s="18"/>
      <c r="W22" s="18"/>
      <c r="X22" s="18"/>
      <c r="Y22" s="18"/>
    </row>
    <row r="23" ht="16.5" spans="1:25">
      <c r="A23" s="55"/>
      <c r="B23" s="53"/>
      <c r="C23" s="26" t="s">
        <v>172</v>
      </c>
      <c r="D23" s="27" t="s">
        <v>105</v>
      </c>
      <c r="E23" s="28"/>
      <c r="F23" s="18"/>
      <c r="G23" s="18"/>
      <c r="H23" s="18"/>
      <c r="I23" s="18"/>
      <c r="J23" s="18"/>
      <c r="K23" s="18"/>
      <c r="L23" s="18"/>
      <c r="M23" s="18"/>
      <c r="N23" s="18"/>
      <c r="O23" s="18"/>
      <c r="P23" s="18"/>
      <c r="Q23" s="18"/>
      <c r="R23" s="18"/>
      <c r="S23" s="18"/>
      <c r="T23" s="18"/>
      <c r="U23" s="18"/>
      <c r="V23" s="18"/>
      <c r="W23" s="18"/>
      <c r="X23" s="18"/>
      <c r="Y23" s="18"/>
    </row>
    <row r="24" ht="16.5" spans="1:25">
      <c r="A24" s="55"/>
      <c r="B24" s="53"/>
      <c r="C24" s="26" t="s">
        <v>173</v>
      </c>
      <c r="D24" s="27" t="s">
        <v>105</v>
      </c>
      <c r="E24" s="28"/>
      <c r="F24" s="18"/>
      <c r="G24" s="18"/>
      <c r="H24" s="18"/>
      <c r="I24" s="18"/>
      <c r="J24" s="18"/>
      <c r="K24" s="18"/>
      <c r="L24" s="18"/>
      <c r="M24" s="18"/>
      <c r="N24" s="18"/>
      <c r="O24" s="18"/>
      <c r="P24" s="18"/>
      <c r="Q24" s="18"/>
      <c r="R24" s="18"/>
      <c r="S24" s="18"/>
      <c r="T24" s="18"/>
      <c r="U24" s="18"/>
      <c r="V24" s="18"/>
      <c r="W24" s="18"/>
      <c r="X24" s="18"/>
      <c r="Y24" s="18"/>
    </row>
    <row r="25" ht="16.5" spans="1:25">
      <c r="A25" s="34" t="s">
        <v>125</v>
      </c>
      <c r="B25" s="59" t="s">
        <v>111</v>
      </c>
      <c r="C25" s="36" t="s">
        <v>174</v>
      </c>
      <c r="D25" s="37">
        <v>46052</v>
      </c>
      <c r="E25" s="38"/>
      <c r="F25" s="18"/>
      <c r="G25" s="18"/>
      <c r="H25" s="18"/>
      <c r="I25" s="18"/>
      <c r="J25" s="18"/>
      <c r="K25" s="18"/>
      <c r="L25" s="18"/>
      <c r="M25" s="18"/>
      <c r="N25" s="18"/>
      <c r="O25" s="18"/>
      <c r="P25" s="18"/>
      <c r="Q25" s="18"/>
      <c r="R25" s="18"/>
      <c r="S25" s="18"/>
      <c r="T25" s="18"/>
      <c r="U25" s="18"/>
      <c r="V25" s="18"/>
      <c r="W25" s="18"/>
      <c r="X25" s="18"/>
      <c r="Y25" s="18"/>
    </row>
    <row r="26" ht="16.5" spans="1:25">
      <c r="A26" s="39"/>
      <c r="B26" s="43" t="s">
        <v>117</v>
      </c>
      <c r="C26" s="41" t="s">
        <v>175</v>
      </c>
      <c r="D26" s="37">
        <v>46045</v>
      </c>
      <c r="E26" s="42"/>
      <c r="F26" s="18"/>
      <c r="G26" s="18"/>
      <c r="H26" s="18"/>
      <c r="I26" s="18"/>
      <c r="J26" s="18"/>
      <c r="K26" s="18"/>
      <c r="L26" s="18"/>
      <c r="M26" s="18"/>
      <c r="N26" s="18"/>
      <c r="O26" s="18"/>
      <c r="P26" s="18"/>
      <c r="Q26" s="18"/>
      <c r="R26" s="18"/>
      <c r="S26" s="18"/>
      <c r="T26" s="18"/>
      <c r="U26" s="18"/>
      <c r="V26" s="18"/>
      <c r="W26" s="18"/>
      <c r="X26" s="18"/>
      <c r="Y26" s="18"/>
    </row>
    <row r="27" ht="16.5" spans="1:25">
      <c r="A27" s="39"/>
      <c r="B27" s="43"/>
      <c r="C27" s="41" t="s">
        <v>176</v>
      </c>
      <c r="D27" s="37">
        <v>46045</v>
      </c>
      <c r="E27" s="42"/>
      <c r="F27" s="18"/>
      <c r="G27" s="18"/>
      <c r="H27" s="18"/>
      <c r="I27" s="18"/>
      <c r="J27" s="18"/>
      <c r="K27" s="18"/>
      <c r="L27" s="18"/>
      <c r="M27" s="18"/>
      <c r="N27" s="18"/>
      <c r="O27" s="18"/>
      <c r="P27" s="18"/>
      <c r="Q27" s="18"/>
      <c r="R27" s="18"/>
      <c r="S27" s="18"/>
      <c r="T27" s="18"/>
      <c r="U27" s="18"/>
      <c r="V27" s="18"/>
      <c r="W27" s="18"/>
      <c r="X27" s="18"/>
      <c r="Y27" s="18"/>
    </row>
    <row r="28" ht="16.5" spans="1:25">
      <c r="A28" s="39"/>
      <c r="B28" s="43"/>
      <c r="C28" s="41" t="s">
        <v>177</v>
      </c>
      <c r="D28" s="37">
        <v>46045</v>
      </c>
      <c r="E28" s="42"/>
      <c r="F28" s="18"/>
      <c r="G28" s="18"/>
      <c r="H28" s="18"/>
      <c r="I28" s="18"/>
      <c r="J28" s="18"/>
      <c r="K28" s="18"/>
      <c r="L28" s="18"/>
      <c r="M28" s="18"/>
      <c r="N28" s="18"/>
      <c r="O28" s="18"/>
      <c r="P28" s="18"/>
      <c r="Q28" s="18"/>
      <c r="R28" s="18"/>
      <c r="S28" s="18"/>
      <c r="T28" s="18"/>
      <c r="U28" s="18"/>
      <c r="V28" s="18"/>
      <c r="W28" s="18"/>
      <c r="X28" s="18"/>
      <c r="Y28" s="18"/>
    </row>
    <row r="29" ht="16.5" spans="1:25">
      <c r="A29" s="39"/>
      <c r="B29" s="43"/>
      <c r="C29" s="41" t="s">
        <v>178</v>
      </c>
      <c r="D29" s="37">
        <v>46052</v>
      </c>
      <c r="E29" s="42"/>
      <c r="F29" s="18"/>
      <c r="G29" s="18"/>
      <c r="H29" s="18"/>
      <c r="I29" s="18"/>
      <c r="J29" s="18"/>
      <c r="K29" s="18"/>
      <c r="L29" s="18"/>
      <c r="M29" s="18"/>
      <c r="N29" s="18"/>
      <c r="O29" s="18"/>
      <c r="P29" s="18"/>
      <c r="Q29" s="18"/>
      <c r="R29" s="18"/>
      <c r="S29" s="18"/>
      <c r="T29" s="18"/>
      <c r="U29" s="18"/>
      <c r="V29" s="18"/>
      <c r="W29" s="18"/>
      <c r="X29" s="18"/>
      <c r="Y29" s="18"/>
    </row>
    <row r="30" ht="16.5" spans="1:25">
      <c r="A30" s="39"/>
      <c r="B30" s="43"/>
      <c r="C30" s="41" t="s">
        <v>179</v>
      </c>
      <c r="D30" s="37">
        <v>46045</v>
      </c>
      <c r="E30" s="42"/>
      <c r="F30" s="18"/>
      <c r="G30" s="18"/>
      <c r="H30" s="18"/>
      <c r="I30" s="18"/>
      <c r="J30" s="18"/>
      <c r="K30" s="18"/>
      <c r="L30" s="18"/>
      <c r="M30" s="18"/>
      <c r="N30" s="18"/>
      <c r="O30" s="18"/>
      <c r="P30" s="18"/>
      <c r="Q30" s="18"/>
      <c r="R30" s="18"/>
      <c r="S30" s="18"/>
      <c r="T30" s="18"/>
      <c r="U30" s="18"/>
      <c r="V30" s="18"/>
      <c r="W30" s="18"/>
      <c r="X30" s="18"/>
      <c r="Y30" s="18"/>
    </row>
    <row r="31" ht="16.5" spans="1:25">
      <c r="A31" s="39"/>
      <c r="B31" s="43"/>
      <c r="C31" s="41" t="s">
        <v>180</v>
      </c>
      <c r="D31" s="37">
        <v>46045</v>
      </c>
      <c r="E31" s="42"/>
      <c r="F31" s="18"/>
      <c r="G31" s="18"/>
      <c r="H31" s="18"/>
      <c r="I31" s="18"/>
      <c r="J31" s="18"/>
      <c r="K31" s="18"/>
      <c r="L31" s="18"/>
      <c r="M31" s="18"/>
      <c r="N31" s="18"/>
      <c r="O31" s="18"/>
      <c r="P31" s="18"/>
      <c r="Q31" s="18"/>
      <c r="R31" s="18"/>
      <c r="S31" s="18"/>
      <c r="T31" s="18"/>
      <c r="U31" s="18"/>
      <c r="V31" s="18"/>
      <c r="W31" s="18"/>
      <c r="X31" s="18"/>
      <c r="Y31" s="18"/>
    </row>
    <row r="32" ht="16.5" spans="1:25">
      <c r="A32" s="39"/>
      <c r="B32" s="43" t="s">
        <v>106</v>
      </c>
      <c r="C32" s="41" t="s">
        <v>181</v>
      </c>
      <c r="D32" s="37">
        <v>46045</v>
      </c>
      <c r="E32" s="42"/>
      <c r="F32" s="18"/>
      <c r="G32" s="18"/>
      <c r="H32" s="18"/>
      <c r="I32" s="18"/>
      <c r="J32" s="18"/>
      <c r="K32" s="18"/>
      <c r="L32" s="18"/>
      <c r="M32" s="18"/>
      <c r="N32" s="18"/>
      <c r="O32" s="18"/>
      <c r="P32" s="18"/>
      <c r="Q32" s="18"/>
      <c r="R32" s="18"/>
      <c r="S32" s="18"/>
      <c r="T32" s="18"/>
      <c r="U32" s="18"/>
      <c r="V32" s="18"/>
      <c r="W32" s="18"/>
      <c r="X32" s="18"/>
      <c r="Y32" s="18"/>
    </row>
    <row r="33" ht="16.25" customHeight="1" spans="1:25">
      <c r="A33" s="39"/>
      <c r="B33" s="43"/>
      <c r="C33" s="51" t="s">
        <v>182</v>
      </c>
      <c r="D33" s="37">
        <v>46052</v>
      </c>
      <c r="E33" s="45"/>
      <c r="F33" s="18"/>
      <c r="G33" s="18"/>
      <c r="H33" s="18"/>
      <c r="I33" s="18"/>
      <c r="J33" s="18"/>
      <c r="K33" s="18"/>
      <c r="L33" s="18"/>
      <c r="M33" s="18"/>
      <c r="N33" s="18"/>
      <c r="O33" s="18"/>
      <c r="P33" s="18"/>
      <c r="Q33" s="18"/>
      <c r="R33" s="18"/>
      <c r="S33" s="18"/>
      <c r="T33" s="18"/>
      <c r="U33" s="18"/>
      <c r="V33" s="18"/>
      <c r="W33" s="18"/>
      <c r="X33" s="18"/>
      <c r="Y33" s="18"/>
    </row>
    <row r="34" ht="16.25" customHeight="1" spans="1:25">
      <c r="A34" s="20" t="s">
        <v>143</v>
      </c>
      <c r="B34" s="20"/>
      <c r="C34" s="20"/>
      <c r="D34" s="20"/>
      <c r="E34" s="18"/>
      <c r="F34" s="18"/>
      <c r="G34" s="18"/>
      <c r="H34" s="18"/>
      <c r="I34" s="18"/>
      <c r="J34" s="18"/>
      <c r="K34" s="18"/>
      <c r="L34" s="18"/>
      <c r="M34" s="18"/>
      <c r="N34" s="18"/>
      <c r="O34" s="18"/>
      <c r="P34" s="18"/>
      <c r="Q34" s="18"/>
      <c r="R34" s="18"/>
      <c r="S34" s="18"/>
      <c r="T34" s="18"/>
      <c r="U34" s="18"/>
      <c r="V34" s="18"/>
      <c r="W34" s="18"/>
      <c r="X34" s="18"/>
      <c r="Y34" s="18"/>
    </row>
    <row r="35" ht="16.5" spans="1:25">
      <c r="A35" s="20"/>
      <c r="B35" s="20"/>
      <c r="C35" s="20"/>
      <c r="D35" s="20"/>
      <c r="E35" s="21"/>
      <c r="F35" s="18"/>
      <c r="G35" s="18"/>
      <c r="H35" s="18"/>
      <c r="I35" s="18"/>
      <c r="J35" s="18"/>
      <c r="K35" s="18"/>
      <c r="L35" s="18"/>
      <c r="M35" s="18"/>
      <c r="N35" s="18"/>
      <c r="O35" s="18"/>
      <c r="P35" s="18"/>
      <c r="Q35" s="18"/>
      <c r="R35" s="18"/>
      <c r="S35" s="18"/>
      <c r="T35" s="18"/>
      <c r="U35" s="18"/>
      <c r="V35" s="18"/>
      <c r="W35" s="18"/>
      <c r="X35" s="18"/>
      <c r="Y35" s="18"/>
    </row>
    <row r="36" ht="16.5" spans="1:25">
      <c r="A36" s="18"/>
      <c r="B36" s="18"/>
      <c r="C36" s="18"/>
      <c r="D36" s="19"/>
      <c r="E36" s="18"/>
      <c r="F36" s="18"/>
      <c r="G36" s="18"/>
      <c r="H36" s="18"/>
      <c r="I36" s="18"/>
      <c r="J36" s="18"/>
      <c r="K36" s="18"/>
      <c r="L36" s="18"/>
      <c r="M36" s="18"/>
      <c r="N36" s="18"/>
      <c r="O36" s="18"/>
      <c r="P36" s="18"/>
      <c r="Q36" s="18"/>
      <c r="R36" s="18"/>
      <c r="S36" s="18"/>
      <c r="T36" s="18"/>
      <c r="U36" s="18"/>
      <c r="V36" s="18"/>
      <c r="W36" s="18"/>
      <c r="X36" s="18"/>
      <c r="Y36" s="18"/>
    </row>
    <row r="37" ht="16.5" spans="1:25">
      <c r="A37" s="18"/>
      <c r="B37" s="18"/>
      <c r="C37" s="18"/>
      <c r="D37" s="19"/>
      <c r="E37" s="18"/>
      <c r="F37" s="18"/>
      <c r="G37" s="18"/>
      <c r="H37" s="18"/>
      <c r="I37" s="18"/>
      <c r="J37" s="18"/>
      <c r="K37" s="18"/>
      <c r="L37" s="18"/>
      <c r="M37" s="18"/>
      <c r="N37" s="18"/>
      <c r="O37" s="18"/>
      <c r="P37" s="18"/>
      <c r="Q37" s="18"/>
      <c r="R37" s="18"/>
      <c r="S37" s="18"/>
      <c r="T37" s="18"/>
      <c r="U37" s="18"/>
      <c r="V37" s="18"/>
      <c r="W37" s="18"/>
      <c r="X37" s="18"/>
      <c r="Y37" s="18"/>
    </row>
    <row r="38" ht="16.5" spans="1:25">
      <c r="A38" s="18"/>
      <c r="B38" s="18"/>
      <c r="C38" s="18"/>
      <c r="D38" s="19"/>
      <c r="E38" s="18"/>
      <c r="F38" s="18"/>
      <c r="G38" s="18"/>
      <c r="H38" s="18"/>
      <c r="I38" s="18"/>
      <c r="J38" s="18"/>
      <c r="K38" s="18"/>
      <c r="L38" s="18"/>
      <c r="M38" s="18"/>
      <c r="N38" s="18"/>
      <c r="O38" s="18"/>
      <c r="P38" s="18"/>
      <c r="Q38" s="18"/>
      <c r="R38" s="18"/>
      <c r="S38" s="18"/>
      <c r="T38" s="18"/>
      <c r="U38" s="18"/>
      <c r="V38" s="18"/>
      <c r="W38" s="18"/>
      <c r="X38" s="18"/>
      <c r="Y38" s="18"/>
    </row>
    <row r="39" ht="16.5" spans="1:25">
      <c r="A39" s="18"/>
      <c r="B39" s="18"/>
      <c r="C39" s="18"/>
      <c r="D39" s="19"/>
      <c r="E39" s="18"/>
      <c r="F39" s="18"/>
      <c r="G39" s="18"/>
      <c r="H39" s="18"/>
      <c r="I39" s="18"/>
      <c r="J39" s="18"/>
      <c r="K39" s="18"/>
      <c r="L39" s="18"/>
      <c r="M39" s="18"/>
      <c r="N39" s="18"/>
      <c r="O39" s="18"/>
      <c r="P39" s="18"/>
      <c r="Q39" s="18"/>
      <c r="R39" s="18"/>
      <c r="S39" s="18"/>
      <c r="T39" s="18"/>
      <c r="U39" s="18"/>
      <c r="V39" s="18"/>
      <c r="W39" s="18"/>
      <c r="X39" s="18"/>
      <c r="Y39" s="18"/>
    </row>
    <row r="40" ht="16.5" spans="1:25">
      <c r="A40" s="18"/>
      <c r="B40" s="18"/>
      <c r="C40" s="18"/>
      <c r="D40" s="19"/>
      <c r="E40" s="18"/>
      <c r="F40" s="18"/>
      <c r="G40" s="18"/>
      <c r="H40" s="18"/>
      <c r="I40" s="18"/>
      <c r="J40" s="18"/>
      <c r="K40" s="18"/>
      <c r="L40" s="18"/>
      <c r="M40" s="18"/>
      <c r="N40" s="18"/>
      <c r="O40" s="18"/>
      <c r="P40" s="18"/>
      <c r="Q40" s="18"/>
      <c r="R40" s="18"/>
      <c r="S40" s="18"/>
      <c r="T40" s="18"/>
      <c r="U40" s="18"/>
      <c r="V40" s="18"/>
      <c r="W40" s="18"/>
      <c r="X40" s="18"/>
      <c r="Y40" s="18"/>
    </row>
    <row r="41" ht="16.5" spans="1:25">
      <c r="A41" s="18"/>
      <c r="B41" s="18"/>
      <c r="C41" s="18"/>
      <c r="D41" s="19"/>
      <c r="E41" s="18"/>
      <c r="F41" s="18"/>
      <c r="G41" s="18"/>
      <c r="H41" s="18"/>
      <c r="I41" s="18"/>
      <c r="J41" s="18"/>
      <c r="K41" s="18"/>
      <c r="L41" s="18"/>
      <c r="M41" s="18"/>
      <c r="N41" s="18"/>
      <c r="O41" s="18"/>
      <c r="P41" s="18"/>
      <c r="Q41" s="18"/>
      <c r="R41" s="18"/>
      <c r="S41" s="18"/>
      <c r="T41" s="18"/>
      <c r="U41" s="18"/>
      <c r="V41" s="18"/>
      <c r="W41" s="18"/>
      <c r="X41" s="18"/>
      <c r="Y41" s="18"/>
    </row>
    <row r="42" ht="16.5" spans="1:25">
      <c r="A42" s="18"/>
      <c r="B42" s="18"/>
      <c r="C42" s="18"/>
      <c r="D42" s="19"/>
      <c r="E42" s="18"/>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row r="206" ht="16.5" spans="1:25">
      <c r="A206" s="18"/>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row>
    <row r="207" ht="16.5" spans="1:25">
      <c r="A207" s="18"/>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row>
    <row r="208" ht="16.5" spans="1:25">
      <c r="A208" s="18"/>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row>
    <row r="209" ht="16.5" spans="1:25">
      <c r="A209" s="18"/>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row>
    <row r="210" ht="16.5" spans="1:25">
      <c r="A210" s="18"/>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row>
    <row r="211" ht="16.5" spans="1:25">
      <c r="A211" s="18"/>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row>
    <row r="212" ht="16.5" spans="1:25">
      <c r="A212" s="18"/>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row>
    <row r="213" ht="16.5" spans="1:25">
      <c r="A213" s="18"/>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row>
    <row r="214" ht="16.5" spans="1:25">
      <c r="A214" s="18"/>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row>
    <row r="215" ht="16.5" spans="1:25">
      <c r="A215" s="18"/>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row>
    <row r="216" ht="16.5" spans="1:25">
      <c r="A216" s="18"/>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row>
  </sheetData>
  <mergeCells count="8">
    <mergeCell ref="A4:A24"/>
    <mergeCell ref="A25:A33"/>
    <mergeCell ref="B4:B7"/>
    <mergeCell ref="B9:B15"/>
    <mergeCell ref="B16:B24"/>
    <mergeCell ref="B26:B31"/>
    <mergeCell ref="B32:B33"/>
    <mergeCell ref="A34:D3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5"/>
  <sheetViews>
    <sheetView workbookViewId="0">
      <selection activeCell="G26" sqref="G26"/>
    </sheetView>
  </sheetViews>
  <sheetFormatPr defaultColWidth="8.61666666666667" defaultRowHeight="13.5"/>
  <cols>
    <col min="2" max="2" width="12.8166666666667" customWidth="1"/>
    <col min="3" max="3" width="71.5083333333333"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183</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16.5" spans="1:25">
      <c r="A4" s="55" t="s">
        <v>105</v>
      </c>
      <c r="B4" s="56" t="s">
        <v>106</v>
      </c>
      <c r="C4" s="26" t="s">
        <v>181</v>
      </c>
      <c r="D4" s="27" t="s">
        <v>105</v>
      </c>
      <c r="E4" s="28"/>
      <c r="F4" s="18"/>
      <c r="G4" s="18"/>
      <c r="H4" s="18"/>
      <c r="I4" s="18"/>
      <c r="J4" s="18"/>
      <c r="K4" s="18"/>
      <c r="L4" s="18"/>
      <c r="M4" s="18"/>
      <c r="N4" s="18"/>
      <c r="O4" s="18"/>
      <c r="P4" s="18"/>
      <c r="Q4" s="18"/>
      <c r="R4" s="18"/>
      <c r="S4" s="18"/>
      <c r="T4" s="18"/>
      <c r="U4" s="18"/>
      <c r="V4" s="18"/>
      <c r="W4" s="18"/>
      <c r="X4" s="18"/>
      <c r="Y4" s="18"/>
    </row>
    <row r="5" ht="16.5" spans="1:25">
      <c r="A5" s="55"/>
      <c r="B5" s="57" t="s">
        <v>109</v>
      </c>
      <c r="C5" s="26" t="s">
        <v>184</v>
      </c>
      <c r="D5" s="27" t="s">
        <v>105</v>
      </c>
      <c r="E5" s="28"/>
      <c r="F5" s="18"/>
      <c r="G5" s="18"/>
      <c r="H5" s="18"/>
      <c r="I5" s="18"/>
      <c r="J5" s="18"/>
      <c r="K5" s="18"/>
      <c r="L5" s="18"/>
      <c r="M5" s="18"/>
      <c r="N5" s="18"/>
      <c r="O5" s="18"/>
      <c r="P5" s="18"/>
      <c r="Q5" s="18"/>
      <c r="R5" s="18"/>
      <c r="S5" s="18"/>
      <c r="T5" s="18"/>
      <c r="U5" s="18"/>
      <c r="V5" s="18"/>
      <c r="W5" s="18"/>
      <c r="X5" s="18"/>
      <c r="Y5" s="18"/>
    </row>
    <row r="6" ht="16.5" spans="1:25">
      <c r="A6" s="55"/>
      <c r="B6" s="52" t="s">
        <v>111</v>
      </c>
      <c r="C6" s="26" t="s">
        <v>185</v>
      </c>
      <c r="D6" s="27" t="s">
        <v>105</v>
      </c>
      <c r="E6" s="28"/>
      <c r="F6" s="18"/>
      <c r="G6" s="18"/>
      <c r="H6" s="18"/>
      <c r="I6" s="18"/>
      <c r="J6" s="18"/>
      <c r="K6" s="18"/>
      <c r="L6" s="18"/>
      <c r="M6" s="18"/>
      <c r="N6" s="18"/>
      <c r="O6" s="18"/>
      <c r="P6" s="18"/>
      <c r="Q6" s="18"/>
      <c r="R6" s="18"/>
      <c r="S6" s="18"/>
      <c r="T6" s="18"/>
      <c r="U6" s="18"/>
      <c r="V6" s="18"/>
      <c r="W6" s="18"/>
      <c r="X6" s="18"/>
      <c r="Y6" s="18"/>
    </row>
    <row r="7" ht="16.5" spans="1:25">
      <c r="A7" s="55"/>
      <c r="B7" s="52"/>
      <c r="C7" s="26" t="s">
        <v>186</v>
      </c>
      <c r="D7" s="27" t="s">
        <v>105</v>
      </c>
      <c r="E7" s="28"/>
      <c r="F7" s="18"/>
      <c r="G7" s="18"/>
      <c r="H7" s="18"/>
      <c r="I7" s="18"/>
      <c r="J7" s="18"/>
      <c r="K7" s="18"/>
      <c r="L7" s="18"/>
      <c r="M7" s="18"/>
      <c r="N7" s="18"/>
      <c r="O7" s="18"/>
      <c r="P7" s="18"/>
      <c r="Q7" s="18"/>
      <c r="R7" s="18"/>
      <c r="S7" s="18"/>
      <c r="T7" s="18"/>
      <c r="U7" s="18"/>
      <c r="V7" s="18"/>
      <c r="W7" s="18"/>
      <c r="X7" s="18"/>
      <c r="Y7" s="18"/>
    </row>
    <row r="8" ht="16.5" spans="1:25">
      <c r="A8" s="55"/>
      <c r="B8" s="53" t="s">
        <v>117</v>
      </c>
      <c r="C8" s="26" t="s">
        <v>187</v>
      </c>
      <c r="D8" s="27" t="s">
        <v>105</v>
      </c>
      <c r="E8" s="28"/>
      <c r="F8" s="18"/>
      <c r="G8" s="18"/>
      <c r="H8" s="18"/>
      <c r="I8" s="18"/>
      <c r="J8" s="18"/>
      <c r="K8" s="18"/>
      <c r="L8" s="18"/>
      <c r="M8" s="18"/>
      <c r="N8" s="18"/>
      <c r="O8" s="18"/>
      <c r="P8" s="18"/>
      <c r="Q8" s="18"/>
      <c r="R8" s="18"/>
      <c r="S8" s="18"/>
      <c r="T8" s="18"/>
      <c r="U8" s="18"/>
      <c r="V8" s="18"/>
      <c r="W8" s="18"/>
      <c r="X8" s="18"/>
      <c r="Y8" s="18"/>
    </row>
    <row r="9" ht="16.5" spans="1:25">
      <c r="A9" s="55"/>
      <c r="B9" s="53"/>
      <c r="C9" s="26" t="s">
        <v>179</v>
      </c>
      <c r="D9" s="27" t="s">
        <v>105</v>
      </c>
      <c r="E9" s="28"/>
      <c r="F9" s="18"/>
      <c r="G9" s="18"/>
      <c r="H9" s="18"/>
      <c r="I9" s="18"/>
      <c r="J9" s="18"/>
      <c r="K9" s="18"/>
      <c r="L9" s="18"/>
      <c r="M9" s="18"/>
      <c r="N9" s="18"/>
      <c r="O9" s="18"/>
      <c r="P9" s="18"/>
      <c r="Q9" s="18"/>
      <c r="R9" s="18"/>
      <c r="S9" s="18"/>
      <c r="T9" s="18"/>
      <c r="U9" s="18"/>
      <c r="V9" s="18"/>
      <c r="W9" s="18"/>
      <c r="X9" s="18"/>
      <c r="Y9" s="18"/>
    </row>
    <row r="10" ht="16.5" spans="1:25">
      <c r="A10" s="55"/>
      <c r="B10" s="53"/>
      <c r="C10" s="26" t="s">
        <v>180</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55"/>
      <c r="B11" s="53"/>
      <c r="C11" s="26" t="s">
        <v>188</v>
      </c>
      <c r="D11" s="27" t="s">
        <v>105</v>
      </c>
      <c r="E11" s="28"/>
      <c r="F11" s="18"/>
      <c r="G11" s="18"/>
      <c r="H11" s="18"/>
      <c r="I11" s="18"/>
      <c r="J11" s="18"/>
      <c r="K11" s="18"/>
      <c r="L11" s="18"/>
      <c r="M11" s="18"/>
      <c r="N11" s="18"/>
      <c r="O11" s="18"/>
      <c r="P11" s="18"/>
      <c r="Q11" s="18"/>
      <c r="R11" s="18"/>
      <c r="S11" s="18"/>
      <c r="T11" s="18"/>
      <c r="U11" s="18"/>
      <c r="V11" s="18"/>
      <c r="W11" s="18"/>
      <c r="X11" s="18"/>
      <c r="Y11" s="18"/>
    </row>
    <row r="12" ht="16.5" spans="1:25">
      <c r="A12" s="55"/>
      <c r="B12" s="53"/>
      <c r="C12" s="26" t="s">
        <v>189</v>
      </c>
      <c r="D12" s="27" t="s">
        <v>105</v>
      </c>
      <c r="E12" s="28"/>
      <c r="F12" s="18"/>
      <c r="G12" s="18"/>
      <c r="H12" s="18"/>
      <c r="I12" s="18"/>
      <c r="J12" s="18"/>
      <c r="K12" s="18"/>
      <c r="L12" s="18"/>
      <c r="M12" s="18"/>
      <c r="N12" s="18"/>
      <c r="O12" s="18"/>
      <c r="P12" s="18"/>
      <c r="Q12" s="18"/>
      <c r="R12" s="18"/>
      <c r="S12" s="18"/>
      <c r="T12" s="18"/>
      <c r="U12" s="18"/>
      <c r="V12" s="18"/>
      <c r="W12" s="18"/>
      <c r="X12" s="18"/>
      <c r="Y12" s="18"/>
    </row>
    <row r="13" ht="16.5" spans="1:25">
      <c r="A13" s="34" t="s">
        <v>125</v>
      </c>
      <c r="B13" s="35" t="s">
        <v>111</v>
      </c>
      <c r="C13" s="36" t="s">
        <v>174</v>
      </c>
      <c r="D13" s="37">
        <v>46059</v>
      </c>
      <c r="E13" s="38"/>
      <c r="F13" s="18"/>
      <c r="G13" s="18"/>
      <c r="H13" s="18"/>
      <c r="I13" s="18"/>
      <c r="J13" s="18"/>
      <c r="K13" s="18"/>
      <c r="L13" s="18"/>
      <c r="M13" s="18"/>
      <c r="N13" s="18"/>
      <c r="O13" s="18"/>
      <c r="P13" s="18"/>
      <c r="Q13" s="18"/>
      <c r="R13" s="18"/>
      <c r="S13" s="18"/>
      <c r="T13" s="18"/>
      <c r="U13" s="18"/>
      <c r="V13" s="18"/>
      <c r="W13" s="18"/>
      <c r="X13" s="18"/>
      <c r="Y13" s="18"/>
    </row>
    <row r="14" ht="16.5" spans="1:25">
      <c r="A14" s="39"/>
      <c r="B14" s="40"/>
      <c r="C14" s="41" t="s">
        <v>190</v>
      </c>
      <c r="D14" s="37">
        <v>46055</v>
      </c>
      <c r="E14" s="42"/>
      <c r="F14" s="18"/>
      <c r="G14" s="18"/>
      <c r="H14" s="18"/>
      <c r="I14" s="18"/>
      <c r="J14" s="18"/>
      <c r="K14" s="18"/>
      <c r="L14" s="18"/>
      <c r="M14" s="18"/>
      <c r="N14" s="18"/>
      <c r="O14" s="18"/>
      <c r="P14" s="18"/>
      <c r="Q14" s="18"/>
      <c r="R14" s="18"/>
      <c r="S14" s="18"/>
      <c r="T14" s="18"/>
      <c r="U14" s="18"/>
      <c r="V14" s="18"/>
      <c r="W14" s="18"/>
      <c r="X14" s="18"/>
      <c r="Y14" s="18"/>
    </row>
    <row r="15" ht="16.5" spans="1:25">
      <c r="A15" s="39"/>
      <c r="B15" s="40"/>
      <c r="C15" s="41" t="s">
        <v>191</v>
      </c>
      <c r="D15" s="37">
        <v>46055</v>
      </c>
      <c r="E15" s="42"/>
      <c r="F15" s="18"/>
      <c r="G15" s="18"/>
      <c r="H15" s="18"/>
      <c r="I15" s="18"/>
      <c r="J15" s="18"/>
      <c r="K15" s="18"/>
      <c r="L15" s="18"/>
      <c r="M15" s="18"/>
      <c r="N15" s="18"/>
      <c r="O15" s="18"/>
      <c r="P15" s="18"/>
      <c r="Q15" s="18"/>
      <c r="R15" s="18"/>
      <c r="S15" s="18"/>
      <c r="T15" s="18"/>
      <c r="U15" s="18"/>
      <c r="V15" s="18"/>
      <c r="W15" s="18"/>
      <c r="X15" s="18"/>
      <c r="Y15" s="18"/>
    </row>
    <row r="16" ht="16.5" spans="1:25">
      <c r="A16" s="39"/>
      <c r="B16" s="58"/>
      <c r="C16" s="41" t="s">
        <v>192</v>
      </c>
      <c r="D16" s="37">
        <v>46055</v>
      </c>
      <c r="E16" s="42"/>
      <c r="F16" s="18"/>
      <c r="G16" s="18"/>
      <c r="H16" s="18"/>
      <c r="I16" s="18"/>
      <c r="J16" s="18"/>
      <c r="K16" s="18"/>
      <c r="L16" s="18"/>
      <c r="M16" s="18"/>
      <c r="N16" s="18"/>
      <c r="O16" s="18"/>
      <c r="P16" s="18"/>
      <c r="Q16" s="18"/>
      <c r="R16" s="18"/>
      <c r="S16" s="18"/>
      <c r="T16" s="18"/>
      <c r="U16" s="18"/>
      <c r="V16" s="18"/>
      <c r="W16" s="18"/>
      <c r="X16" s="18"/>
      <c r="Y16" s="18"/>
    </row>
    <row r="17" ht="16.5" spans="1:25">
      <c r="A17" s="39"/>
      <c r="B17" s="43" t="s">
        <v>117</v>
      </c>
      <c r="C17" s="41" t="s">
        <v>176</v>
      </c>
      <c r="D17" s="37">
        <v>46055</v>
      </c>
      <c r="E17" s="42"/>
      <c r="F17" s="18"/>
      <c r="G17" s="18"/>
      <c r="H17" s="18"/>
      <c r="I17" s="18"/>
      <c r="J17" s="18"/>
      <c r="K17" s="18"/>
      <c r="L17" s="18"/>
      <c r="M17" s="18"/>
      <c r="N17" s="18"/>
      <c r="O17" s="18"/>
      <c r="P17" s="18"/>
      <c r="Q17" s="18"/>
      <c r="R17" s="18"/>
      <c r="S17" s="18"/>
      <c r="T17" s="18"/>
      <c r="U17" s="18"/>
      <c r="V17" s="18"/>
      <c r="W17" s="18"/>
      <c r="X17" s="18"/>
      <c r="Y17" s="18"/>
    </row>
    <row r="18" ht="16.5" spans="1:25">
      <c r="A18" s="39"/>
      <c r="B18" s="43"/>
      <c r="C18" s="41" t="s">
        <v>177</v>
      </c>
      <c r="D18" s="37">
        <v>46055</v>
      </c>
      <c r="E18" s="42"/>
      <c r="F18" s="18"/>
      <c r="G18" s="18"/>
      <c r="H18" s="18"/>
      <c r="I18" s="18"/>
      <c r="J18" s="18"/>
      <c r="K18" s="18"/>
      <c r="L18" s="18"/>
      <c r="M18" s="18"/>
      <c r="N18" s="18"/>
      <c r="O18" s="18"/>
      <c r="P18" s="18"/>
      <c r="Q18" s="18"/>
      <c r="R18" s="18"/>
      <c r="S18" s="18"/>
      <c r="T18" s="18"/>
      <c r="U18" s="18"/>
      <c r="V18" s="18"/>
      <c r="W18" s="18"/>
      <c r="X18" s="18"/>
      <c r="Y18" s="18"/>
    </row>
    <row r="19" ht="16.5" spans="1:25">
      <c r="A19" s="39"/>
      <c r="B19" s="43"/>
      <c r="C19" s="41" t="s">
        <v>178</v>
      </c>
      <c r="D19" s="37">
        <v>46081</v>
      </c>
      <c r="E19" s="42"/>
      <c r="F19" s="18"/>
      <c r="G19" s="18"/>
      <c r="H19" s="18"/>
      <c r="I19" s="18"/>
      <c r="J19" s="18"/>
      <c r="K19" s="18"/>
      <c r="L19" s="18"/>
      <c r="M19" s="18"/>
      <c r="N19" s="18"/>
      <c r="O19" s="18"/>
      <c r="P19" s="18"/>
      <c r="Q19" s="18"/>
      <c r="R19" s="18"/>
      <c r="S19" s="18"/>
      <c r="T19" s="18"/>
      <c r="U19" s="18"/>
      <c r="V19" s="18"/>
      <c r="W19" s="18"/>
      <c r="X19" s="18"/>
      <c r="Y19" s="18"/>
    </row>
    <row r="20" ht="16.5" spans="1:25">
      <c r="A20" s="39"/>
      <c r="B20" s="43"/>
      <c r="C20" s="41" t="s">
        <v>193</v>
      </c>
      <c r="D20" s="37">
        <v>46055</v>
      </c>
      <c r="E20" s="42"/>
      <c r="F20" s="18"/>
      <c r="G20" s="18"/>
      <c r="H20" s="18"/>
      <c r="I20" s="18"/>
      <c r="J20" s="18"/>
      <c r="K20" s="18"/>
      <c r="L20" s="18"/>
      <c r="M20" s="18"/>
      <c r="N20" s="18"/>
      <c r="O20" s="18"/>
      <c r="P20" s="18"/>
      <c r="Q20" s="18"/>
      <c r="R20" s="18"/>
      <c r="S20" s="18"/>
      <c r="T20" s="18"/>
      <c r="U20" s="18"/>
      <c r="V20" s="18"/>
      <c r="W20" s="18"/>
      <c r="X20" s="18"/>
      <c r="Y20" s="18"/>
    </row>
    <row r="21" ht="33" spans="1:25">
      <c r="A21" s="39"/>
      <c r="B21" s="43" t="s">
        <v>106</v>
      </c>
      <c r="C21" s="41" t="s">
        <v>194</v>
      </c>
      <c r="D21" s="37">
        <v>46059</v>
      </c>
      <c r="E21" s="42"/>
      <c r="F21" s="18"/>
      <c r="G21" s="18"/>
      <c r="H21" s="18"/>
      <c r="I21" s="18"/>
      <c r="J21" s="18"/>
      <c r="K21" s="18"/>
      <c r="L21" s="18"/>
      <c r="M21" s="18"/>
      <c r="N21" s="18"/>
      <c r="O21" s="18"/>
      <c r="P21" s="18"/>
      <c r="Q21" s="18"/>
      <c r="R21" s="18"/>
      <c r="S21" s="18"/>
      <c r="T21" s="18"/>
      <c r="U21" s="18"/>
      <c r="V21" s="18"/>
      <c r="W21" s="18"/>
      <c r="X21" s="18"/>
      <c r="Y21" s="18"/>
    </row>
    <row r="22" ht="16.25" customHeight="1" spans="1:25">
      <c r="A22" s="39"/>
      <c r="B22" s="43"/>
      <c r="C22" s="51" t="s">
        <v>182</v>
      </c>
      <c r="D22" s="37">
        <v>46055</v>
      </c>
      <c r="E22" s="45"/>
      <c r="F22" s="18"/>
      <c r="G22" s="18"/>
      <c r="H22" s="18"/>
      <c r="I22" s="18"/>
      <c r="J22" s="18"/>
      <c r="K22" s="18"/>
      <c r="L22" s="18"/>
      <c r="M22" s="18"/>
      <c r="N22" s="18"/>
      <c r="O22" s="18"/>
      <c r="P22" s="18"/>
      <c r="Q22" s="18"/>
      <c r="R22" s="18"/>
      <c r="S22" s="18"/>
      <c r="T22" s="18"/>
      <c r="U22" s="18"/>
      <c r="V22" s="18"/>
      <c r="W22" s="18"/>
      <c r="X22" s="18"/>
      <c r="Y22" s="18"/>
    </row>
    <row r="23" ht="16.25" customHeight="1" spans="1:25">
      <c r="A23" s="20" t="s">
        <v>143</v>
      </c>
      <c r="B23" s="20"/>
      <c r="C23" s="20"/>
      <c r="D23" s="20"/>
      <c r="E23" s="18"/>
      <c r="F23" s="18"/>
      <c r="G23" s="18"/>
      <c r="H23" s="18"/>
      <c r="I23" s="18"/>
      <c r="J23" s="18"/>
      <c r="K23" s="18"/>
      <c r="L23" s="18"/>
      <c r="M23" s="18"/>
      <c r="N23" s="18"/>
      <c r="O23" s="18"/>
      <c r="P23" s="18"/>
      <c r="Q23" s="18"/>
      <c r="R23" s="18"/>
      <c r="S23" s="18"/>
      <c r="T23" s="18"/>
      <c r="U23" s="18"/>
      <c r="V23" s="18"/>
      <c r="W23" s="18"/>
      <c r="X23" s="18"/>
      <c r="Y23" s="18"/>
    </row>
    <row r="24" ht="16.5" spans="1:25">
      <c r="A24" s="20"/>
      <c r="B24" s="20"/>
      <c r="C24" s="20"/>
      <c r="D24" s="20"/>
      <c r="E24" s="21"/>
      <c r="F24" s="18"/>
      <c r="G24" s="18"/>
      <c r="H24" s="18"/>
      <c r="I24" s="18"/>
      <c r="J24" s="18"/>
      <c r="K24" s="18"/>
      <c r="L24" s="18"/>
      <c r="M24" s="18"/>
      <c r="N24" s="18"/>
      <c r="O24" s="18"/>
      <c r="P24" s="18"/>
      <c r="Q24" s="18"/>
      <c r="R24" s="18"/>
      <c r="S24" s="18"/>
      <c r="T24" s="18"/>
      <c r="U24" s="18"/>
      <c r="V24" s="18"/>
      <c r="W24" s="18"/>
      <c r="X24" s="18"/>
      <c r="Y24" s="18"/>
    </row>
    <row r="25" ht="16.5" spans="1:25">
      <c r="A25" s="18"/>
      <c r="B25" s="18"/>
      <c r="C25" s="18"/>
      <c r="D25" s="19"/>
      <c r="E25" s="18"/>
      <c r="F25" s="18"/>
      <c r="G25" s="18"/>
      <c r="H25" s="18"/>
      <c r="I25" s="18"/>
      <c r="J25" s="18"/>
      <c r="K25" s="18"/>
      <c r="L25" s="18"/>
      <c r="M25" s="18"/>
      <c r="N25" s="18"/>
      <c r="O25" s="18"/>
      <c r="P25" s="18"/>
      <c r="Q25" s="18"/>
      <c r="R25" s="18"/>
      <c r="S25" s="18"/>
      <c r="T25" s="18"/>
      <c r="U25" s="18"/>
      <c r="V25" s="18"/>
      <c r="W25" s="18"/>
      <c r="X25" s="18"/>
      <c r="Y25" s="18"/>
    </row>
    <row r="26" ht="16.5" spans="1:25">
      <c r="A26" s="18"/>
      <c r="B26" s="18"/>
      <c r="C26" s="18"/>
      <c r="D26" s="19"/>
      <c r="E26" s="18"/>
      <c r="F26" s="18"/>
      <c r="G26" s="18"/>
      <c r="H26" s="18"/>
      <c r="I26" s="18"/>
      <c r="J26" s="18"/>
      <c r="K26" s="18"/>
      <c r="L26" s="18"/>
      <c r="M26" s="18"/>
      <c r="N26" s="18"/>
      <c r="O26" s="18"/>
      <c r="P26" s="18"/>
      <c r="Q26" s="18"/>
      <c r="R26" s="18"/>
      <c r="S26" s="18"/>
      <c r="T26" s="18"/>
      <c r="U26" s="18"/>
      <c r="V26" s="18"/>
      <c r="W26" s="18"/>
      <c r="X26" s="18"/>
      <c r="Y26" s="18"/>
    </row>
    <row r="27" ht="16.5" spans="1:25">
      <c r="A27" s="18"/>
      <c r="B27" s="18"/>
      <c r="C27" s="18"/>
      <c r="D27" s="19"/>
      <c r="E27" s="18"/>
      <c r="F27" s="18"/>
      <c r="G27" s="18"/>
      <c r="H27" s="18"/>
      <c r="I27" s="18"/>
      <c r="J27" s="18"/>
      <c r="K27" s="18"/>
      <c r="L27" s="18"/>
      <c r="M27" s="18"/>
      <c r="N27" s="18"/>
      <c r="O27" s="18"/>
      <c r="P27" s="18"/>
      <c r="Q27" s="18"/>
      <c r="R27" s="18"/>
      <c r="S27" s="18"/>
      <c r="T27" s="18"/>
      <c r="U27" s="18"/>
      <c r="V27" s="18"/>
      <c r="W27" s="18"/>
      <c r="X27" s="18"/>
      <c r="Y27" s="18"/>
    </row>
    <row r="28" ht="16.5" spans="1:25">
      <c r="A28" s="18"/>
      <c r="B28" s="18"/>
      <c r="C28" s="18"/>
      <c r="D28" s="19"/>
      <c r="E28" s="18"/>
      <c r="F28" s="18"/>
      <c r="G28" s="18"/>
      <c r="H28" s="18"/>
      <c r="I28" s="18"/>
      <c r="J28" s="18"/>
      <c r="K28" s="18"/>
      <c r="L28" s="18"/>
      <c r="M28" s="18"/>
      <c r="N28" s="18"/>
      <c r="O28" s="18"/>
      <c r="P28" s="18"/>
      <c r="Q28" s="18"/>
      <c r="R28" s="18"/>
      <c r="S28" s="18"/>
      <c r="T28" s="18"/>
      <c r="U28" s="18"/>
      <c r="V28" s="18"/>
      <c r="W28" s="18"/>
      <c r="X28" s="18"/>
      <c r="Y28" s="18"/>
    </row>
    <row r="29" ht="16.5" spans="1:25">
      <c r="A29" s="18"/>
      <c r="B29" s="18"/>
      <c r="C29" s="18"/>
      <c r="D29" s="19"/>
      <c r="E29" s="18"/>
      <c r="F29" s="18"/>
      <c r="G29" s="18"/>
      <c r="H29" s="18"/>
      <c r="I29" s="18"/>
      <c r="J29" s="18"/>
      <c r="K29" s="18"/>
      <c r="L29" s="18"/>
      <c r="M29" s="18"/>
      <c r="N29" s="18"/>
      <c r="O29" s="18"/>
      <c r="P29" s="18"/>
      <c r="Q29" s="18"/>
      <c r="R29" s="18"/>
      <c r="S29" s="18"/>
      <c r="T29" s="18"/>
      <c r="U29" s="18"/>
      <c r="V29" s="18"/>
      <c r="W29" s="18"/>
      <c r="X29" s="18"/>
      <c r="Y29" s="18"/>
    </row>
    <row r="30" ht="16.5" spans="1:25">
      <c r="A30" s="18"/>
      <c r="B30" s="18"/>
      <c r="C30" s="18"/>
      <c r="D30" s="19"/>
      <c r="E30" s="18"/>
      <c r="F30" s="18"/>
      <c r="G30" s="18"/>
      <c r="H30" s="18"/>
      <c r="I30" s="18"/>
      <c r="J30" s="18"/>
      <c r="K30" s="18"/>
      <c r="L30" s="18"/>
      <c r="M30" s="18"/>
      <c r="N30" s="18"/>
      <c r="O30" s="18"/>
      <c r="P30" s="18"/>
      <c r="Q30" s="18"/>
      <c r="R30" s="18"/>
      <c r="S30" s="18"/>
      <c r="T30" s="18"/>
      <c r="U30" s="18"/>
      <c r="V30" s="18"/>
      <c r="W30" s="18"/>
      <c r="X30" s="18"/>
      <c r="Y30" s="18"/>
    </row>
    <row r="31" ht="16.5" spans="1:25">
      <c r="A31" s="18"/>
      <c r="B31" s="18"/>
      <c r="C31" s="18"/>
      <c r="D31" s="19"/>
      <c r="E31" s="18"/>
      <c r="F31" s="18"/>
      <c r="G31" s="18"/>
      <c r="H31" s="18"/>
      <c r="I31" s="18"/>
      <c r="J31" s="18"/>
      <c r="K31" s="18"/>
      <c r="L31" s="18"/>
      <c r="M31" s="18"/>
      <c r="N31" s="18"/>
      <c r="O31" s="18"/>
      <c r="P31" s="18"/>
      <c r="Q31" s="18"/>
      <c r="R31" s="18"/>
      <c r="S31" s="18"/>
      <c r="T31" s="18"/>
      <c r="U31" s="18"/>
      <c r="V31" s="18"/>
      <c r="W31" s="18"/>
      <c r="X31" s="18"/>
      <c r="Y31" s="18"/>
    </row>
    <row r="32" ht="16.5" spans="1:25">
      <c r="A32" s="18"/>
      <c r="B32" s="18"/>
      <c r="C32" s="18"/>
      <c r="D32" s="19"/>
      <c r="E32" s="18"/>
      <c r="F32" s="18"/>
      <c r="G32" s="18"/>
      <c r="H32" s="18"/>
      <c r="I32" s="18"/>
      <c r="J32" s="18"/>
      <c r="K32" s="18"/>
      <c r="L32" s="18"/>
      <c r="M32" s="18"/>
      <c r="N32" s="18"/>
      <c r="O32" s="18"/>
      <c r="P32" s="18"/>
      <c r="Q32" s="18"/>
      <c r="R32" s="18"/>
      <c r="S32" s="18"/>
      <c r="T32" s="18"/>
      <c r="U32" s="18"/>
      <c r="V32" s="18"/>
      <c r="W32" s="18"/>
      <c r="X32" s="18"/>
      <c r="Y32" s="18"/>
    </row>
    <row r="33" ht="16.5" spans="1:25">
      <c r="A33" s="18"/>
      <c r="B33" s="18"/>
      <c r="C33" s="18"/>
      <c r="D33" s="19"/>
      <c r="E33" s="18"/>
      <c r="F33" s="18"/>
      <c r="G33" s="18"/>
      <c r="H33" s="18"/>
      <c r="I33" s="18"/>
      <c r="J33" s="18"/>
      <c r="K33" s="18"/>
      <c r="L33" s="18"/>
      <c r="M33" s="18"/>
      <c r="N33" s="18"/>
      <c r="O33" s="18"/>
      <c r="P33" s="18"/>
      <c r="Q33" s="18"/>
      <c r="R33" s="18"/>
      <c r="S33" s="18"/>
      <c r="T33" s="18"/>
      <c r="U33" s="18"/>
      <c r="V33" s="18"/>
      <c r="W33" s="18"/>
      <c r="X33" s="18"/>
      <c r="Y33" s="18"/>
    </row>
    <row r="34" ht="16.5" spans="1:25">
      <c r="A34" s="18"/>
      <c r="B34" s="18"/>
      <c r="C34" s="18"/>
      <c r="D34" s="19"/>
      <c r="E34" s="18"/>
      <c r="F34" s="18"/>
      <c r="G34" s="18"/>
      <c r="H34" s="18"/>
      <c r="I34" s="18"/>
      <c r="J34" s="18"/>
      <c r="K34" s="18"/>
      <c r="L34" s="18"/>
      <c r="M34" s="18"/>
      <c r="N34" s="18"/>
      <c r="O34" s="18"/>
      <c r="P34" s="18"/>
      <c r="Q34" s="18"/>
      <c r="R34" s="18"/>
      <c r="S34" s="18"/>
      <c r="T34" s="18"/>
      <c r="U34" s="18"/>
      <c r="V34" s="18"/>
      <c r="W34" s="18"/>
      <c r="X34" s="18"/>
      <c r="Y34" s="18"/>
    </row>
    <row r="35" ht="16.5" spans="1:25">
      <c r="A35" s="18"/>
      <c r="B35" s="18"/>
      <c r="C35" s="18"/>
      <c r="D35" s="19"/>
      <c r="E35" s="18"/>
      <c r="F35" s="18"/>
      <c r="G35" s="18"/>
      <c r="H35" s="18"/>
      <c r="I35" s="18"/>
      <c r="J35" s="18"/>
      <c r="K35" s="18"/>
      <c r="L35" s="18"/>
      <c r="M35" s="18"/>
      <c r="N35" s="18"/>
      <c r="O35" s="18"/>
      <c r="P35" s="18"/>
      <c r="Q35" s="18"/>
      <c r="R35" s="18"/>
      <c r="S35" s="18"/>
      <c r="T35" s="18"/>
      <c r="U35" s="18"/>
      <c r="V35" s="18"/>
      <c r="W35" s="18"/>
      <c r="X35" s="18"/>
      <c r="Y35" s="18"/>
    </row>
    <row r="36" ht="16.5" spans="1:25">
      <c r="A36" s="18"/>
      <c r="B36" s="18"/>
      <c r="C36" s="18"/>
      <c r="D36" s="19"/>
      <c r="E36" s="18"/>
      <c r="F36" s="18"/>
      <c r="G36" s="18"/>
      <c r="H36" s="18"/>
      <c r="I36" s="18"/>
      <c r="J36" s="18"/>
      <c r="K36" s="18"/>
      <c r="L36" s="18"/>
      <c r="M36" s="18"/>
      <c r="N36" s="18"/>
      <c r="O36" s="18"/>
      <c r="P36" s="18"/>
      <c r="Q36" s="18"/>
      <c r="R36" s="18"/>
      <c r="S36" s="18"/>
      <c r="T36" s="18"/>
      <c r="U36" s="18"/>
      <c r="V36" s="18"/>
      <c r="W36" s="18"/>
      <c r="X36" s="18"/>
      <c r="Y36" s="18"/>
    </row>
    <row r="37" ht="16.5" spans="1:25">
      <c r="A37" s="18"/>
      <c r="B37" s="18"/>
      <c r="C37" s="18"/>
      <c r="D37" s="19"/>
      <c r="E37" s="18"/>
      <c r="F37" s="18"/>
      <c r="G37" s="18"/>
      <c r="H37" s="18"/>
      <c r="I37" s="18"/>
      <c r="J37" s="18"/>
      <c r="K37" s="18"/>
      <c r="L37" s="18"/>
      <c r="M37" s="18"/>
      <c r="N37" s="18"/>
      <c r="O37" s="18"/>
      <c r="P37" s="18"/>
      <c r="Q37" s="18"/>
      <c r="R37" s="18"/>
      <c r="S37" s="18"/>
      <c r="T37" s="18"/>
      <c r="U37" s="18"/>
      <c r="V37" s="18"/>
      <c r="W37" s="18"/>
      <c r="X37" s="18"/>
      <c r="Y37" s="18"/>
    </row>
    <row r="38" ht="16.5" spans="1:25">
      <c r="A38" s="18"/>
      <c r="B38" s="18"/>
      <c r="C38" s="18"/>
      <c r="D38" s="19"/>
      <c r="E38" s="18"/>
      <c r="F38" s="18"/>
      <c r="G38" s="18"/>
      <c r="H38" s="18"/>
      <c r="I38" s="18"/>
      <c r="J38" s="18"/>
      <c r="K38" s="18"/>
      <c r="L38" s="18"/>
      <c r="M38" s="18"/>
      <c r="N38" s="18"/>
      <c r="O38" s="18"/>
      <c r="P38" s="18"/>
      <c r="Q38" s="18"/>
      <c r="R38" s="18"/>
      <c r="S38" s="18"/>
      <c r="T38" s="18"/>
      <c r="U38" s="18"/>
      <c r="V38" s="18"/>
      <c r="W38" s="18"/>
      <c r="X38" s="18"/>
      <c r="Y38" s="18"/>
    </row>
    <row r="39" ht="16.5" spans="1:25">
      <c r="A39" s="18"/>
      <c r="B39" s="18"/>
      <c r="C39" s="18"/>
      <c r="D39" s="19"/>
      <c r="E39" s="18"/>
      <c r="F39" s="18"/>
      <c r="G39" s="18"/>
      <c r="H39" s="18"/>
      <c r="I39" s="18"/>
      <c r="J39" s="18"/>
      <c r="K39" s="18"/>
      <c r="L39" s="18"/>
      <c r="M39" s="18"/>
      <c r="N39" s="18"/>
      <c r="O39" s="18"/>
      <c r="P39" s="18"/>
      <c r="Q39" s="18"/>
      <c r="R39" s="18"/>
      <c r="S39" s="18"/>
      <c r="T39" s="18"/>
      <c r="U39" s="18"/>
      <c r="V39" s="18"/>
      <c r="W39" s="18"/>
      <c r="X39" s="18"/>
      <c r="Y39" s="18"/>
    </row>
    <row r="40" ht="16.5" spans="1:25">
      <c r="A40" s="18"/>
      <c r="B40" s="18"/>
      <c r="C40" s="18"/>
      <c r="D40" s="19"/>
      <c r="E40" s="18"/>
      <c r="F40" s="18"/>
      <c r="G40" s="18"/>
      <c r="H40" s="18"/>
      <c r="I40" s="18"/>
      <c r="J40" s="18"/>
      <c r="K40" s="18"/>
      <c r="L40" s="18"/>
      <c r="M40" s="18"/>
      <c r="N40" s="18"/>
      <c r="O40" s="18"/>
      <c r="P40" s="18"/>
      <c r="Q40" s="18"/>
      <c r="R40" s="18"/>
      <c r="S40" s="18"/>
      <c r="T40" s="18"/>
      <c r="U40" s="18"/>
      <c r="V40" s="18"/>
      <c r="W40" s="18"/>
      <c r="X40" s="18"/>
      <c r="Y40" s="18"/>
    </row>
    <row r="41" ht="16.5" spans="1:25">
      <c r="A41" s="18"/>
      <c r="B41" s="18"/>
      <c r="C41" s="18"/>
      <c r="D41" s="19"/>
      <c r="E41" s="18"/>
      <c r="F41" s="18"/>
      <c r="G41" s="18"/>
      <c r="H41" s="18"/>
      <c r="I41" s="18"/>
      <c r="J41" s="18"/>
      <c r="K41" s="18"/>
      <c r="L41" s="18"/>
      <c r="M41" s="18"/>
      <c r="N41" s="18"/>
      <c r="O41" s="18"/>
      <c r="P41" s="18"/>
      <c r="Q41" s="18"/>
      <c r="R41" s="18"/>
      <c r="S41" s="18"/>
      <c r="T41" s="18"/>
      <c r="U41" s="18"/>
      <c r="V41" s="18"/>
      <c r="W41" s="18"/>
      <c r="X41" s="18"/>
      <c r="Y41" s="18"/>
    </row>
    <row r="42" ht="16.5" spans="1:25">
      <c r="A42" s="18"/>
      <c r="B42" s="18"/>
      <c r="C42" s="18"/>
      <c r="D42" s="19"/>
      <c r="E42" s="18"/>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sheetData>
  <mergeCells count="8">
    <mergeCell ref="A4:A12"/>
    <mergeCell ref="A13:A22"/>
    <mergeCell ref="B6:B7"/>
    <mergeCell ref="B8:B12"/>
    <mergeCell ref="B13:B16"/>
    <mergeCell ref="B17:B20"/>
    <mergeCell ref="B21:B22"/>
    <mergeCell ref="A23:D2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18"/>
  <sheetViews>
    <sheetView workbookViewId="0">
      <selection activeCell="A1" sqref="$A1:$XFD1048576"/>
    </sheetView>
  </sheetViews>
  <sheetFormatPr defaultColWidth="8.61666666666667" defaultRowHeight="13.5"/>
  <cols>
    <col min="2" max="2" width="12.8166666666667" customWidth="1"/>
    <col min="3" max="3" width="71.5083333333333"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195</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33" spans="1:25">
      <c r="A4" s="24" t="s">
        <v>105</v>
      </c>
      <c r="B4" s="25" t="s">
        <v>106</v>
      </c>
      <c r="C4" s="26" t="s">
        <v>194</v>
      </c>
      <c r="D4" s="27" t="s">
        <v>105</v>
      </c>
      <c r="E4" s="28"/>
      <c r="F4" s="18"/>
      <c r="G4" s="18"/>
      <c r="H4" s="18"/>
      <c r="I4" s="18"/>
      <c r="J4" s="18"/>
      <c r="K4" s="18"/>
      <c r="L4" s="18"/>
      <c r="M4" s="18"/>
      <c r="N4" s="18"/>
      <c r="O4" s="18"/>
      <c r="P4" s="18"/>
      <c r="Q4" s="18"/>
      <c r="R4" s="18"/>
      <c r="S4" s="18"/>
      <c r="T4" s="18"/>
      <c r="U4" s="18"/>
      <c r="V4" s="18"/>
      <c r="W4" s="18"/>
      <c r="X4" s="18"/>
      <c r="Y4" s="18"/>
    </row>
    <row r="5" ht="16.5" spans="1:25">
      <c r="A5" s="29"/>
      <c r="B5" s="47"/>
      <c r="C5" s="26" t="s">
        <v>196</v>
      </c>
      <c r="D5" s="27" t="s">
        <v>105</v>
      </c>
      <c r="E5" s="28"/>
      <c r="F5" s="18"/>
      <c r="G5" s="18"/>
      <c r="H5" s="18"/>
      <c r="I5" s="18"/>
      <c r="J5" s="18"/>
      <c r="K5" s="18"/>
      <c r="L5" s="18"/>
      <c r="M5" s="18"/>
      <c r="N5" s="18"/>
      <c r="O5" s="18"/>
      <c r="P5" s="18"/>
      <c r="Q5" s="18"/>
      <c r="R5" s="18"/>
      <c r="S5" s="18"/>
      <c r="T5" s="18"/>
      <c r="U5" s="18"/>
      <c r="V5" s="18"/>
      <c r="W5" s="18"/>
      <c r="X5" s="18"/>
      <c r="Y5" s="18"/>
    </row>
    <row r="6" ht="49.5" spans="1:25">
      <c r="A6" s="29"/>
      <c r="B6" s="52" t="s">
        <v>111</v>
      </c>
      <c r="C6" s="26" t="s">
        <v>197</v>
      </c>
      <c r="D6" s="27" t="s">
        <v>105</v>
      </c>
      <c r="E6" s="28"/>
      <c r="F6" s="18"/>
      <c r="G6" s="18"/>
      <c r="H6" s="18"/>
      <c r="I6" s="18"/>
      <c r="J6" s="18"/>
      <c r="K6" s="18"/>
      <c r="L6" s="18"/>
      <c r="M6" s="18"/>
      <c r="N6" s="18"/>
      <c r="O6" s="18"/>
      <c r="P6" s="18"/>
      <c r="Q6" s="18"/>
      <c r="R6" s="18"/>
      <c r="S6" s="18"/>
      <c r="T6" s="18"/>
      <c r="U6" s="18"/>
      <c r="V6" s="18"/>
      <c r="W6" s="18"/>
      <c r="X6" s="18"/>
      <c r="Y6" s="18"/>
    </row>
    <row r="7" ht="16.5" spans="1:25">
      <c r="A7" s="29"/>
      <c r="B7" s="52"/>
      <c r="C7" s="26" t="s">
        <v>198</v>
      </c>
      <c r="D7" s="27" t="s">
        <v>105</v>
      </c>
      <c r="E7" s="28"/>
      <c r="F7" s="18"/>
      <c r="G7" s="18"/>
      <c r="H7" s="18"/>
      <c r="I7" s="18"/>
      <c r="J7" s="18"/>
      <c r="K7" s="18"/>
      <c r="L7" s="18"/>
      <c r="M7" s="18"/>
      <c r="N7" s="18"/>
      <c r="O7" s="18"/>
      <c r="P7" s="18"/>
      <c r="Q7" s="18"/>
      <c r="R7" s="18"/>
      <c r="S7" s="18"/>
      <c r="T7" s="18"/>
      <c r="U7" s="18"/>
      <c r="V7" s="18"/>
      <c r="W7" s="18"/>
      <c r="X7" s="18"/>
      <c r="Y7" s="18"/>
    </row>
    <row r="8" ht="16.5" spans="1:25">
      <c r="A8" s="29"/>
      <c r="B8" s="52"/>
      <c r="C8" s="26" t="s">
        <v>199</v>
      </c>
      <c r="D8" s="27" t="s">
        <v>105</v>
      </c>
      <c r="E8" s="28"/>
      <c r="F8" s="18"/>
      <c r="G8" s="18"/>
      <c r="H8" s="18"/>
      <c r="I8" s="18"/>
      <c r="J8" s="18"/>
      <c r="K8" s="18"/>
      <c r="L8" s="18"/>
      <c r="M8" s="18"/>
      <c r="N8" s="18"/>
      <c r="O8" s="18"/>
      <c r="P8" s="18"/>
      <c r="Q8" s="18"/>
      <c r="R8" s="18"/>
      <c r="S8" s="18"/>
      <c r="T8" s="18"/>
      <c r="U8" s="18"/>
      <c r="V8" s="18"/>
      <c r="W8" s="18"/>
      <c r="X8" s="18"/>
      <c r="Y8" s="18"/>
    </row>
    <row r="9" ht="16.5" spans="1:25">
      <c r="A9" s="29"/>
      <c r="B9" s="52"/>
      <c r="C9" s="26" t="s">
        <v>200</v>
      </c>
      <c r="D9" s="27" t="s">
        <v>105</v>
      </c>
      <c r="E9" s="28"/>
      <c r="F9" s="18"/>
      <c r="G9" s="18"/>
      <c r="H9" s="18"/>
      <c r="I9" s="18"/>
      <c r="J9" s="18"/>
      <c r="K9" s="18"/>
      <c r="L9" s="18"/>
      <c r="M9" s="18"/>
      <c r="N9" s="18"/>
      <c r="O9" s="18"/>
      <c r="P9" s="18"/>
      <c r="Q9" s="18"/>
      <c r="R9" s="18"/>
      <c r="S9" s="18"/>
      <c r="T9" s="18"/>
      <c r="U9" s="18"/>
      <c r="V9" s="18"/>
      <c r="W9" s="18"/>
      <c r="X9" s="18"/>
      <c r="Y9" s="18"/>
    </row>
    <row r="10" ht="16.5" spans="1:25">
      <c r="A10" s="29"/>
      <c r="B10" s="52"/>
      <c r="C10" s="26" t="s">
        <v>201</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29"/>
      <c r="B11" s="53" t="s">
        <v>117</v>
      </c>
      <c r="C11" s="26" t="s">
        <v>202</v>
      </c>
      <c r="D11" s="27" t="s">
        <v>105</v>
      </c>
      <c r="E11" s="28"/>
      <c r="F11" s="18"/>
      <c r="G11" s="18"/>
      <c r="H11" s="18"/>
      <c r="I11" s="18"/>
      <c r="J11" s="18"/>
      <c r="K11" s="18"/>
      <c r="L11" s="18"/>
      <c r="M11" s="18"/>
      <c r="N11" s="18"/>
      <c r="O11" s="18"/>
      <c r="P11" s="18"/>
      <c r="Q11" s="18"/>
      <c r="R11" s="18"/>
      <c r="S11" s="18"/>
      <c r="T11" s="18"/>
      <c r="U11" s="18"/>
      <c r="V11" s="18"/>
      <c r="W11" s="18"/>
      <c r="X11" s="18"/>
      <c r="Y11" s="18"/>
    </row>
    <row r="12" ht="16.5" spans="1:25">
      <c r="A12" s="29"/>
      <c r="B12" s="53"/>
      <c r="C12" s="26" t="s">
        <v>203</v>
      </c>
      <c r="D12" s="27" t="s">
        <v>105</v>
      </c>
      <c r="E12" s="28"/>
      <c r="F12" s="18"/>
      <c r="G12" s="18"/>
      <c r="H12" s="18"/>
      <c r="I12" s="18"/>
      <c r="J12" s="18"/>
      <c r="K12" s="18"/>
      <c r="L12" s="18"/>
      <c r="M12" s="18"/>
      <c r="N12" s="18"/>
      <c r="O12" s="18"/>
      <c r="P12" s="18"/>
      <c r="Q12" s="18"/>
      <c r="R12" s="18"/>
      <c r="S12" s="18"/>
      <c r="T12" s="18"/>
      <c r="U12" s="18"/>
      <c r="V12" s="18"/>
      <c r="W12" s="18"/>
      <c r="X12" s="18"/>
      <c r="Y12" s="18"/>
    </row>
    <row r="13" ht="16.5" spans="1:25">
      <c r="A13" s="29"/>
      <c r="B13" s="53"/>
      <c r="C13" s="26" t="s">
        <v>204</v>
      </c>
      <c r="D13" s="27" t="s">
        <v>105</v>
      </c>
      <c r="E13" s="28"/>
      <c r="F13" s="18"/>
      <c r="G13" s="18"/>
      <c r="H13" s="18"/>
      <c r="I13" s="18"/>
      <c r="J13" s="18"/>
      <c r="K13" s="18"/>
      <c r="L13" s="18"/>
      <c r="M13" s="18"/>
      <c r="N13" s="18"/>
      <c r="O13" s="18"/>
      <c r="P13" s="18"/>
      <c r="Q13" s="18"/>
      <c r="R13" s="18"/>
      <c r="S13" s="18"/>
      <c r="T13" s="18"/>
      <c r="U13" s="18"/>
      <c r="V13" s="18"/>
      <c r="W13" s="18"/>
      <c r="X13" s="18"/>
      <c r="Y13" s="18"/>
    </row>
    <row r="14" ht="16.5" spans="1:25">
      <c r="A14" s="29"/>
      <c r="B14" s="53"/>
      <c r="C14" s="26" t="s">
        <v>205</v>
      </c>
      <c r="D14" s="27" t="s">
        <v>105</v>
      </c>
      <c r="E14" s="28"/>
      <c r="F14" s="18"/>
      <c r="G14" s="18"/>
      <c r="H14" s="18"/>
      <c r="I14" s="18"/>
      <c r="J14" s="18"/>
      <c r="K14" s="18"/>
      <c r="L14" s="18"/>
      <c r="M14" s="18"/>
      <c r="N14" s="18"/>
      <c r="O14" s="18"/>
      <c r="P14" s="18"/>
      <c r="Q14" s="18"/>
      <c r="R14" s="18"/>
      <c r="S14" s="18"/>
      <c r="T14" s="18"/>
      <c r="U14" s="18"/>
      <c r="V14" s="18"/>
      <c r="W14" s="18"/>
      <c r="X14" s="18"/>
      <c r="Y14" s="18"/>
    </row>
    <row r="15" ht="16.5" spans="1:25">
      <c r="A15" s="29"/>
      <c r="B15" s="53"/>
      <c r="C15" s="26" t="s">
        <v>206</v>
      </c>
      <c r="D15" s="27" t="s">
        <v>105</v>
      </c>
      <c r="E15" s="28"/>
      <c r="F15" s="18"/>
      <c r="G15" s="18"/>
      <c r="H15" s="18"/>
      <c r="I15" s="18"/>
      <c r="J15" s="18"/>
      <c r="K15" s="18"/>
      <c r="L15" s="18"/>
      <c r="M15" s="18"/>
      <c r="N15" s="18"/>
      <c r="O15" s="18"/>
      <c r="P15" s="18"/>
      <c r="Q15" s="18"/>
      <c r="R15" s="18"/>
      <c r="S15" s="18"/>
      <c r="T15" s="18"/>
      <c r="U15" s="18"/>
      <c r="V15" s="18"/>
      <c r="W15" s="18"/>
      <c r="X15" s="18"/>
      <c r="Y15" s="18"/>
    </row>
    <row r="16" ht="16.5" spans="1:25">
      <c r="A16" s="29"/>
      <c r="B16" s="53"/>
      <c r="C16" s="26" t="s">
        <v>207</v>
      </c>
      <c r="D16" s="27" t="s">
        <v>105</v>
      </c>
      <c r="E16" s="28"/>
      <c r="F16" s="18"/>
      <c r="G16" s="18"/>
      <c r="H16" s="18"/>
      <c r="I16" s="18"/>
      <c r="J16" s="18"/>
      <c r="K16" s="18"/>
      <c r="L16" s="18"/>
      <c r="M16" s="18"/>
      <c r="N16" s="18"/>
      <c r="O16" s="18"/>
      <c r="P16" s="18"/>
      <c r="Q16" s="18"/>
      <c r="R16" s="18"/>
      <c r="S16" s="18"/>
      <c r="T16" s="18"/>
      <c r="U16" s="18"/>
      <c r="V16" s="18"/>
      <c r="W16" s="18"/>
      <c r="X16" s="18"/>
      <c r="Y16" s="18"/>
    </row>
    <row r="17" ht="16.5" spans="1:25">
      <c r="A17" s="29"/>
      <c r="B17" s="53"/>
      <c r="C17" s="26" t="s">
        <v>208</v>
      </c>
      <c r="D17" s="27" t="s">
        <v>105</v>
      </c>
      <c r="E17" s="28"/>
      <c r="F17" s="18"/>
      <c r="G17" s="18"/>
      <c r="H17" s="18"/>
      <c r="I17" s="18"/>
      <c r="J17" s="18"/>
      <c r="K17" s="18"/>
      <c r="L17" s="18"/>
      <c r="M17" s="18"/>
      <c r="N17" s="18"/>
      <c r="O17" s="18"/>
      <c r="P17" s="18"/>
      <c r="Q17" s="18"/>
      <c r="R17" s="18"/>
      <c r="S17" s="18"/>
      <c r="T17" s="18"/>
      <c r="U17" s="18"/>
      <c r="V17" s="18"/>
      <c r="W17" s="18"/>
      <c r="X17" s="18"/>
      <c r="Y17" s="18"/>
    </row>
    <row r="18" ht="16.5" spans="1:25">
      <c r="A18" s="29"/>
      <c r="B18" s="53"/>
      <c r="C18" s="26" t="s">
        <v>209</v>
      </c>
      <c r="D18" s="27" t="s">
        <v>105</v>
      </c>
      <c r="E18" s="28"/>
      <c r="F18" s="18"/>
      <c r="G18" s="18"/>
      <c r="H18" s="18"/>
      <c r="I18" s="18"/>
      <c r="J18" s="18"/>
      <c r="K18" s="18"/>
      <c r="L18" s="18"/>
      <c r="M18" s="18"/>
      <c r="N18" s="18"/>
      <c r="O18" s="18"/>
      <c r="P18" s="18"/>
      <c r="Q18" s="18"/>
      <c r="R18" s="18"/>
      <c r="S18" s="18"/>
      <c r="T18" s="18"/>
      <c r="U18" s="18"/>
      <c r="V18" s="18"/>
      <c r="W18" s="18"/>
      <c r="X18" s="18"/>
      <c r="Y18" s="18"/>
    </row>
    <row r="19" ht="16.5" spans="1:25">
      <c r="A19" s="29"/>
      <c r="B19" s="53"/>
      <c r="C19" s="26" t="s">
        <v>210</v>
      </c>
      <c r="D19" s="27" t="s">
        <v>105</v>
      </c>
      <c r="E19" s="28"/>
      <c r="F19" s="18"/>
      <c r="G19" s="18"/>
      <c r="H19" s="18"/>
      <c r="I19" s="18"/>
      <c r="J19" s="18"/>
      <c r="K19" s="18"/>
      <c r="L19" s="18"/>
      <c r="M19" s="18"/>
      <c r="N19" s="18"/>
      <c r="O19" s="18"/>
      <c r="P19" s="18"/>
      <c r="Q19" s="18"/>
      <c r="R19" s="18"/>
      <c r="S19" s="18"/>
      <c r="T19" s="18"/>
      <c r="U19" s="18"/>
      <c r="V19" s="18"/>
      <c r="W19" s="18"/>
      <c r="X19" s="18"/>
      <c r="Y19" s="18"/>
    </row>
    <row r="20" ht="16.5" spans="1:25">
      <c r="A20" s="29"/>
      <c r="B20" s="53"/>
      <c r="C20" s="26" t="s">
        <v>211</v>
      </c>
      <c r="D20" s="27" t="s">
        <v>105</v>
      </c>
      <c r="E20" s="28"/>
      <c r="F20" s="18"/>
      <c r="G20" s="18"/>
      <c r="H20" s="18"/>
      <c r="I20" s="18"/>
      <c r="J20" s="18"/>
      <c r="K20" s="18"/>
      <c r="L20" s="18"/>
      <c r="M20" s="18"/>
      <c r="N20" s="18"/>
      <c r="O20" s="18"/>
      <c r="P20" s="18"/>
      <c r="Q20" s="18"/>
      <c r="R20" s="18"/>
      <c r="S20" s="18"/>
      <c r="T20" s="18"/>
      <c r="U20" s="18"/>
      <c r="V20" s="18"/>
      <c r="W20" s="18"/>
      <c r="X20" s="18"/>
      <c r="Y20" s="18"/>
    </row>
    <row r="21" ht="66" spans="1:25">
      <c r="A21" s="29"/>
      <c r="B21" s="53"/>
      <c r="C21" s="26" t="s">
        <v>212</v>
      </c>
      <c r="D21" s="27" t="s">
        <v>105</v>
      </c>
      <c r="E21" s="28"/>
      <c r="F21" s="18"/>
      <c r="G21" s="18"/>
      <c r="H21" s="18"/>
      <c r="I21" s="18"/>
      <c r="J21" s="18"/>
      <c r="K21" s="18"/>
      <c r="L21" s="18"/>
      <c r="M21" s="18"/>
      <c r="N21" s="18"/>
      <c r="O21" s="18"/>
      <c r="P21" s="18"/>
      <c r="Q21" s="18"/>
      <c r="R21" s="18"/>
      <c r="S21" s="18"/>
      <c r="T21" s="18"/>
      <c r="U21" s="18"/>
      <c r="V21" s="18"/>
      <c r="W21" s="18"/>
      <c r="X21" s="18"/>
      <c r="Y21" s="18"/>
    </row>
    <row r="22" ht="16.5" spans="1:25">
      <c r="A22" s="29"/>
      <c r="B22" s="53"/>
      <c r="C22" s="26" t="s">
        <v>213</v>
      </c>
      <c r="D22" s="27" t="s">
        <v>105</v>
      </c>
      <c r="E22" s="28"/>
      <c r="F22" s="18"/>
      <c r="G22" s="18"/>
      <c r="H22" s="18"/>
      <c r="I22" s="18"/>
      <c r="J22" s="18"/>
      <c r="K22" s="18"/>
      <c r="L22" s="18"/>
      <c r="M22" s="18"/>
      <c r="N22" s="18"/>
      <c r="O22" s="18"/>
      <c r="P22" s="18"/>
      <c r="Q22" s="18"/>
      <c r="R22" s="18"/>
      <c r="S22" s="18"/>
      <c r="T22" s="18"/>
      <c r="U22" s="18"/>
      <c r="V22" s="18"/>
      <c r="W22" s="18"/>
      <c r="X22" s="18"/>
      <c r="Y22" s="18"/>
    </row>
    <row r="23" ht="16.5" spans="1:25">
      <c r="A23" s="29"/>
      <c r="B23" s="53"/>
      <c r="C23" s="26" t="s">
        <v>214</v>
      </c>
      <c r="D23" s="27" t="s">
        <v>105</v>
      </c>
      <c r="E23" s="28"/>
      <c r="F23" s="18"/>
      <c r="G23" s="18"/>
      <c r="H23" s="18"/>
      <c r="I23" s="18"/>
      <c r="J23" s="18"/>
      <c r="K23" s="18"/>
      <c r="L23" s="18"/>
      <c r="M23" s="18"/>
      <c r="N23" s="18"/>
      <c r="O23" s="18"/>
      <c r="P23" s="18"/>
      <c r="Q23" s="18"/>
      <c r="R23" s="18"/>
      <c r="S23" s="18"/>
      <c r="T23" s="18"/>
      <c r="U23" s="18"/>
      <c r="V23" s="18"/>
      <c r="W23" s="18"/>
      <c r="X23" s="18"/>
      <c r="Y23" s="18"/>
    </row>
    <row r="24" ht="66" spans="1:25">
      <c r="A24" s="29"/>
      <c r="B24" s="54" t="s">
        <v>215</v>
      </c>
      <c r="C24" s="36" t="s">
        <v>216</v>
      </c>
      <c r="D24" s="27" t="s">
        <v>105</v>
      </c>
      <c r="E24" s="38"/>
      <c r="F24" s="18"/>
      <c r="G24" s="18"/>
      <c r="H24" s="18"/>
      <c r="I24" s="18"/>
      <c r="J24" s="18"/>
      <c r="K24" s="18"/>
      <c r="L24" s="18"/>
      <c r="M24" s="18"/>
      <c r="N24" s="18"/>
      <c r="O24" s="18"/>
      <c r="P24" s="18"/>
      <c r="Q24" s="18"/>
      <c r="R24" s="18"/>
      <c r="S24" s="18"/>
      <c r="T24" s="18"/>
      <c r="U24" s="18"/>
      <c r="V24" s="18"/>
      <c r="W24" s="18"/>
      <c r="X24" s="18"/>
      <c r="Y24" s="18"/>
    </row>
    <row r="25" ht="16.5" spans="1:25">
      <c r="A25" s="34" t="s">
        <v>125</v>
      </c>
      <c r="B25" s="35" t="s">
        <v>111</v>
      </c>
      <c r="C25" s="36" t="s">
        <v>174</v>
      </c>
      <c r="D25" s="37">
        <v>46090</v>
      </c>
      <c r="E25" s="38"/>
      <c r="F25" s="18"/>
      <c r="G25" s="18"/>
      <c r="H25" s="18"/>
      <c r="I25" s="18"/>
      <c r="J25" s="18"/>
      <c r="K25" s="18"/>
      <c r="L25" s="18"/>
      <c r="M25" s="18"/>
      <c r="N25" s="18"/>
      <c r="O25" s="18"/>
      <c r="P25" s="18"/>
      <c r="Q25" s="18"/>
      <c r="R25" s="18"/>
      <c r="S25" s="18"/>
      <c r="T25" s="18"/>
      <c r="U25" s="18"/>
      <c r="V25" s="18"/>
      <c r="W25" s="18"/>
      <c r="X25" s="18"/>
      <c r="Y25" s="18"/>
    </row>
    <row r="26" ht="82.5" spans="1:25">
      <c r="A26" s="39"/>
      <c r="B26" s="40"/>
      <c r="C26" s="41" t="s">
        <v>217</v>
      </c>
      <c r="D26" s="37">
        <v>46090</v>
      </c>
      <c r="E26" s="42"/>
      <c r="F26" s="18"/>
      <c r="G26" s="18"/>
      <c r="H26" s="18"/>
      <c r="I26" s="18"/>
      <c r="J26" s="18"/>
      <c r="K26" s="18"/>
      <c r="L26" s="18"/>
      <c r="M26" s="18"/>
      <c r="N26" s="18"/>
      <c r="O26" s="18"/>
      <c r="P26" s="18"/>
      <c r="Q26" s="18"/>
      <c r="R26" s="18"/>
      <c r="S26" s="18"/>
      <c r="T26" s="18"/>
      <c r="U26" s="18"/>
      <c r="V26" s="18"/>
      <c r="W26" s="18"/>
      <c r="X26" s="18"/>
      <c r="Y26" s="18"/>
    </row>
    <row r="27" ht="16.5" spans="1:25">
      <c r="A27" s="39"/>
      <c r="B27" s="40"/>
      <c r="C27" s="41" t="s">
        <v>218</v>
      </c>
      <c r="D27" s="37">
        <v>46090</v>
      </c>
      <c r="E27" s="42"/>
      <c r="F27" s="18"/>
      <c r="G27" s="18"/>
      <c r="H27" s="18"/>
      <c r="I27" s="18"/>
      <c r="J27" s="18"/>
      <c r="K27" s="18"/>
      <c r="L27" s="18"/>
      <c r="M27" s="18"/>
      <c r="N27" s="18"/>
      <c r="O27" s="18"/>
      <c r="P27" s="18"/>
      <c r="Q27" s="18"/>
      <c r="R27" s="18"/>
      <c r="S27" s="18"/>
      <c r="T27" s="18"/>
      <c r="U27" s="18"/>
      <c r="V27" s="18"/>
      <c r="W27" s="18"/>
      <c r="X27" s="18"/>
      <c r="Y27" s="18"/>
    </row>
    <row r="28" ht="115.5" spans="1:25">
      <c r="A28" s="39"/>
      <c r="B28" s="43" t="s">
        <v>117</v>
      </c>
      <c r="C28" s="41" t="s">
        <v>219</v>
      </c>
      <c r="D28" s="37">
        <v>46090</v>
      </c>
      <c r="E28" s="42"/>
      <c r="F28" s="18"/>
      <c r="G28" s="18"/>
      <c r="H28" s="18"/>
      <c r="I28" s="18"/>
      <c r="J28" s="18"/>
      <c r="K28" s="18"/>
      <c r="L28" s="18"/>
      <c r="M28" s="18"/>
      <c r="N28" s="18"/>
      <c r="O28" s="18"/>
      <c r="P28" s="18"/>
      <c r="Q28" s="18"/>
      <c r="R28" s="18"/>
      <c r="S28" s="18"/>
      <c r="T28" s="18"/>
      <c r="U28" s="18"/>
      <c r="V28" s="18"/>
      <c r="W28" s="18"/>
      <c r="X28" s="18"/>
      <c r="Y28" s="18"/>
    </row>
    <row r="29" ht="16.5" spans="1:25">
      <c r="A29" s="39"/>
      <c r="B29" s="43"/>
      <c r="C29" s="41" t="s">
        <v>220</v>
      </c>
      <c r="D29" s="37">
        <v>46090</v>
      </c>
      <c r="E29" s="42"/>
      <c r="F29" s="18"/>
      <c r="G29" s="18"/>
      <c r="H29" s="18"/>
      <c r="I29" s="18"/>
      <c r="J29" s="18"/>
      <c r="K29" s="18"/>
      <c r="L29" s="18"/>
      <c r="M29" s="18"/>
      <c r="N29" s="18"/>
      <c r="O29" s="18"/>
      <c r="P29" s="18"/>
      <c r="Q29" s="18"/>
      <c r="R29" s="18"/>
      <c r="S29" s="18"/>
      <c r="T29" s="18"/>
      <c r="U29" s="18"/>
      <c r="V29" s="18"/>
      <c r="W29" s="18"/>
      <c r="X29" s="18"/>
      <c r="Y29" s="18"/>
    </row>
    <row r="30" ht="16.5" spans="1:25">
      <c r="A30" s="39"/>
      <c r="B30" s="43"/>
      <c r="C30" s="41" t="s">
        <v>221</v>
      </c>
      <c r="D30" s="37">
        <v>46090</v>
      </c>
      <c r="E30" s="42"/>
      <c r="F30" s="18"/>
      <c r="G30" s="18"/>
      <c r="H30" s="18"/>
      <c r="I30" s="18"/>
      <c r="J30" s="18"/>
      <c r="K30" s="18"/>
      <c r="L30" s="18"/>
      <c r="M30" s="18"/>
      <c r="N30" s="18"/>
      <c r="O30" s="18"/>
      <c r="P30" s="18"/>
      <c r="Q30" s="18"/>
      <c r="R30" s="18"/>
      <c r="S30" s="18"/>
      <c r="T30" s="18"/>
      <c r="U30" s="18"/>
      <c r="V30" s="18"/>
      <c r="W30" s="18"/>
      <c r="X30" s="18"/>
      <c r="Y30" s="18"/>
    </row>
    <row r="31" ht="33" spans="1:25">
      <c r="A31" s="39"/>
      <c r="B31" s="43"/>
      <c r="C31" s="41" t="s">
        <v>222</v>
      </c>
      <c r="D31" s="37">
        <v>46090</v>
      </c>
      <c r="E31" s="42"/>
      <c r="F31" s="18"/>
      <c r="G31" s="18"/>
      <c r="H31" s="18"/>
      <c r="I31" s="18"/>
      <c r="J31" s="18"/>
      <c r="K31" s="18"/>
      <c r="L31" s="18"/>
      <c r="M31" s="18"/>
      <c r="N31" s="18"/>
      <c r="O31" s="18"/>
      <c r="P31" s="18"/>
      <c r="Q31" s="18"/>
      <c r="R31" s="18"/>
      <c r="S31" s="18"/>
      <c r="T31" s="18"/>
      <c r="U31" s="18"/>
      <c r="V31" s="18"/>
      <c r="W31" s="18"/>
      <c r="X31" s="18"/>
      <c r="Y31" s="18"/>
    </row>
    <row r="32" ht="33" spans="1:25">
      <c r="A32" s="39"/>
      <c r="B32" s="43"/>
      <c r="C32" s="41" t="s">
        <v>223</v>
      </c>
      <c r="D32" s="37">
        <v>46090</v>
      </c>
      <c r="E32" s="42"/>
      <c r="F32" s="18"/>
      <c r="G32" s="18"/>
      <c r="H32" s="18"/>
      <c r="I32" s="18"/>
      <c r="J32" s="18"/>
      <c r="K32" s="18"/>
      <c r="L32" s="18"/>
      <c r="M32" s="18"/>
      <c r="N32" s="18"/>
      <c r="O32" s="18"/>
      <c r="P32" s="18"/>
      <c r="Q32" s="18"/>
      <c r="R32" s="18"/>
      <c r="S32" s="18"/>
      <c r="T32" s="18"/>
      <c r="U32" s="18"/>
      <c r="V32" s="18"/>
      <c r="W32" s="18"/>
      <c r="X32" s="18"/>
      <c r="Y32" s="18"/>
    </row>
    <row r="33" ht="16.5" spans="1:25">
      <c r="A33" s="39"/>
      <c r="B33" s="43"/>
      <c r="C33" s="41" t="s">
        <v>224</v>
      </c>
      <c r="D33" s="37">
        <v>46090</v>
      </c>
      <c r="E33" s="42"/>
      <c r="F33" s="18"/>
      <c r="G33" s="18"/>
      <c r="H33" s="18"/>
      <c r="I33" s="18"/>
      <c r="J33" s="18"/>
      <c r="K33" s="18"/>
      <c r="L33" s="18"/>
      <c r="M33" s="18"/>
      <c r="N33" s="18"/>
      <c r="O33" s="18"/>
      <c r="P33" s="18"/>
      <c r="Q33" s="18"/>
      <c r="R33" s="18"/>
      <c r="S33" s="18"/>
      <c r="T33" s="18"/>
      <c r="U33" s="18"/>
      <c r="V33" s="18"/>
      <c r="W33" s="18"/>
      <c r="X33" s="18"/>
      <c r="Y33" s="18"/>
    </row>
    <row r="34" ht="16.5" spans="1:25">
      <c r="A34" s="39"/>
      <c r="B34" s="43" t="s">
        <v>106</v>
      </c>
      <c r="C34" s="41" t="s">
        <v>225</v>
      </c>
      <c r="D34" s="37">
        <v>46090</v>
      </c>
      <c r="E34" s="42"/>
      <c r="F34" s="18"/>
      <c r="G34" s="18"/>
      <c r="H34" s="18"/>
      <c r="I34" s="18"/>
      <c r="J34" s="18"/>
      <c r="K34" s="18"/>
      <c r="L34" s="18"/>
      <c r="M34" s="18"/>
      <c r="N34" s="18"/>
      <c r="O34" s="18"/>
      <c r="P34" s="18"/>
      <c r="Q34" s="18"/>
      <c r="R34" s="18"/>
      <c r="S34" s="18"/>
      <c r="T34" s="18"/>
      <c r="U34" s="18"/>
      <c r="V34" s="18"/>
      <c r="W34" s="18"/>
      <c r="X34" s="18"/>
      <c r="Y34" s="18"/>
    </row>
    <row r="35" ht="16.25" customHeight="1" spans="1:25">
      <c r="A35" s="39"/>
      <c r="B35" s="43"/>
      <c r="C35" s="51" t="s">
        <v>226</v>
      </c>
      <c r="D35" s="37">
        <v>46090</v>
      </c>
      <c r="E35" s="45"/>
      <c r="F35" s="18"/>
      <c r="G35" s="18"/>
      <c r="H35" s="18"/>
      <c r="I35" s="18"/>
      <c r="J35" s="18"/>
      <c r="K35" s="18"/>
      <c r="L35" s="18"/>
      <c r="M35" s="18"/>
      <c r="N35" s="18"/>
      <c r="O35" s="18"/>
      <c r="P35" s="18"/>
      <c r="Q35" s="18"/>
      <c r="R35" s="18"/>
      <c r="S35" s="18"/>
      <c r="T35" s="18"/>
      <c r="U35" s="18"/>
      <c r="V35" s="18"/>
      <c r="W35" s="18"/>
      <c r="X35" s="18"/>
      <c r="Y35" s="18"/>
    </row>
    <row r="36" ht="16.25" customHeight="1" spans="1:25">
      <c r="A36" s="20" t="s">
        <v>143</v>
      </c>
      <c r="B36" s="20"/>
      <c r="C36" s="20"/>
      <c r="D36" s="20"/>
      <c r="E36" s="18"/>
      <c r="F36" s="18"/>
      <c r="G36" s="18"/>
      <c r="H36" s="18"/>
      <c r="I36" s="18"/>
      <c r="J36" s="18"/>
      <c r="K36" s="18"/>
      <c r="L36" s="18"/>
      <c r="M36" s="18"/>
      <c r="N36" s="18"/>
      <c r="O36" s="18"/>
      <c r="P36" s="18"/>
      <c r="Q36" s="18"/>
      <c r="R36" s="18"/>
      <c r="S36" s="18"/>
      <c r="T36" s="18"/>
      <c r="U36" s="18"/>
      <c r="V36" s="18"/>
      <c r="W36" s="18"/>
      <c r="X36" s="18"/>
      <c r="Y36" s="18"/>
    </row>
    <row r="37" ht="16.5" spans="1:25">
      <c r="A37" s="20"/>
      <c r="B37" s="20"/>
      <c r="C37" s="20"/>
      <c r="D37" s="20"/>
      <c r="E37" s="21"/>
      <c r="F37" s="18"/>
      <c r="G37" s="18"/>
      <c r="H37" s="18"/>
      <c r="I37" s="18"/>
      <c r="J37" s="18"/>
      <c r="K37" s="18"/>
      <c r="L37" s="18"/>
      <c r="M37" s="18"/>
      <c r="N37" s="18"/>
      <c r="O37" s="18"/>
      <c r="P37" s="18"/>
      <c r="Q37" s="18"/>
      <c r="R37" s="18"/>
      <c r="S37" s="18"/>
      <c r="T37" s="18"/>
      <c r="U37" s="18"/>
      <c r="V37" s="18"/>
      <c r="W37" s="18"/>
      <c r="X37" s="18"/>
      <c r="Y37" s="18"/>
    </row>
    <row r="38" ht="16.5" spans="1:25">
      <c r="A38" s="18"/>
      <c r="B38" s="18"/>
      <c r="C38" s="18"/>
      <c r="D38" s="19"/>
      <c r="E38" s="18"/>
      <c r="F38" s="18"/>
      <c r="G38" s="18"/>
      <c r="H38" s="18"/>
      <c r="I38" s="18"/>
      <c r="J38" s="18"/>
      <c r="K38" s="18"/>
      <c r="L38" s="18"/>
      <c r="M38" s="18"/>
      <c r="N38" s="18"/>
      <c r="O38" s="18"/>
      <c r="P38" s="18"/>
      <c r="Q38" s="18"/>
      <c r="R38" s="18"/>
      <c r="S38" s="18"/>
      <c r="T38" s="18"/>
      <c r="U38" s="18"/>
      <c r="V38" s="18"/>
      <c r="W38" s="18"/>
      <c r="X38" s="18"/>
      <c r="Y38" s="18"/>
    </row>
    <row r="39" ht="16.5" spans="1:25">
      <c r="A39" s="18"/>
      <c r="B39" s="18"/>
      <c r="C39" s="18"/>
      <c r="D39" s="19"/>
      <c r="E39" s="18"/>
      <c r="F39" s="18"/>
      <c r="G39" s="18"/>
      <c r="H39" s="18"/>
      <c r="I39" s="18"/>
      <c r="J39" s="18"/>
      <c r="K39" s="18"/>
      <c r="L39" s="18"/>
      <c r="M39" s="18"/>
      <c r="N39" s="18"/>
      <c r="O39" s="18"/>
      <c r="P39" s="18"/>
      <c r="Q39" s="18"/>
      <c r="R39" s="18"/>
      <c r="S39" s="18"/>
      <c r="T39" s="18"/>
      <c r="U39" s="18"/>
      <c r="V39" s="18"/>
      <c r="W39" s="18"/>
      <c r="X39" s="18"/>
      <c r="Y39" s="18"/>
    </row>
    <row r="40" ht="16.5" spans="1:25">
      <c r="A40" s="18"/>
      <c r="B40" s="18"/>
      <c r="C40" s="18"/>
      <c r="D40" s="19"/>
      <c r="E40" s="18"/>
      <c r="F40" s="18"/>
      <c r="G40" s="18"/>
      <c r="H40" s="18"/>
      <c r="I40" s="18"/>
      <c r="J40" s="18"/>
      <c r="K40" s="18"/>
      <c r="L40" s="18"/>
      <c r="M40" s="18"/>
      <c r="N40" s="18"/>
      <c r="O40" s="18"/>
      <c r="P40" s="18"/>
      <c r="Q40" s="18"/>
      <c r="R40" s="18"/>
      <c r="S40" s="18"/>
      <c r="T40" s="18"/>
      <c r="U40" s="18"/>
      <c r="V40" s="18"/>
      <c r="W40" s="18"/>
      <c r="X40" s="18"/>
      <c r="Y40" s="18"/>
    </row>
    <row r="41" ht="16.5" spans="1:25">
      <c r="A41" s="18"/>
      <c r="B41" s="18"/>
      <c r="C41" s="18"/>
      <c r="D41" s="19"/>
      <c r="E41" s="18"/>
      <c r="F41" s="18"/>
      <c r="G41" s="18"/>
      <c r="H41" s="18"/>
      <c r="I41" s="18"/>
      <c r="J41" s="18"/>
      <c r="K41" s="18"/>
      <c r="L41" s="18"/>
      <c r="M41" s="18"/>
      <c r="N41" s="18"/>
      <c r="O41" s="18"/>
      <c r="P41" s="18"/>
      <c r="Q41" s="18"/>
      <c r="R41" s="18"/>
      <c r="S41" s="18"/>
      <c r="T41" s="18"/>
      <c r="U41" s="18"/>
      <c r="V41" s="18"/>
      <c r="W41" s="18"/>
      <c r="X41" s="18"/>
      <c r="Y41" s="18"/>
    </row>
    <row r="42" ht="16.5" spans="1:25">
      <c r="A42" s="18"/>
      <c r="B42" s="18"/>
      <c r="C42" s="18"/>
      <c r="D42" s="19"/>
      <c r="E42" s="18"/>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row r="206" ht="16.5" spans="1:25">
      <c r="A206" s="18"/>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row>
    <row r="207" ht="16.5" spans="1:25">
      <c r="A207" s="18"/>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row>
    <row r="208" ht="16.5" spans="1:25">
      <c r="A208" s="18"/>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row>
    <row r="209" ht="16.5" spans="1:25">
      <c r="A209" s="18"/>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row>
    <row r="210" ht="16.5" spans="1:25">
      <c r="A210" s="18"/>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row>
    <row r="211" ht="16.5" spans="1:25">
      <c r="A211" s="18"/>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row>
    <row r="212" ht="16.5" spans="1:25">
      <c r="A212" s="18"/>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row>
    <row r="213" ht="16.5" spans="1:25">
      <c r="A213" s="18"/>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row>
    <row r="214" ht="16.5" spans="1:25">
      <c r="A214" s="18"/>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row>
    <row r="215" ht="16.5" spans="1:25">
      <c r="A215" s="18"/>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row>
    <row r="216" ht="16.5" spans="1:25">
      <c r="A216" s="18"/>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row>
    <row r="217" ht="16.5" spans="1:25">
      <c r="A217" s="18"/>
      <c r="B217" s="18"/>
      <c r="C217" s="18"/>
      <c r="D217" s="19"/>
      <c r="E217" s="18"/>
      <c r="F217" s="18"/>
      <c r="G217" s="18"/>
      <c r="H217" s="18"/>
      <c r="I217" s="18"/>
      <c r="J217" s="18"/>
      <c r="K217" s="18"/>
      <c r="L217" s="18"/>
      <c r="M217" s="18"/>
      <c r="N217" s="18"/>
      <c r="O217" s="18"/>
      <c r="P217" s="18"/>
      <c r="Q217" s="18"/>
      <c r="R217" s="18"/>
      <c r="S217" s="18"/>
      <c r="T217" s="18"/>
      <c r="U217" s="18"/>
      <c r="V217" s="18"/>
      <c r="W217" s="18"/>
      <c r="X217" s="18"/>
      <c r="Y217" s="18"/>
    </row>
    <row r="218" ht="16.5" spans="1:25">
      <c r="A218" s="18"/>
      <c r="B218" s="18"/>
      <c r="C218" s="18"/>
      <c r="D218" s="19"/>
      <c r="E218" s="18"/>
      <c r="F218" s="18"/>
      <c r="G218" s="18"/>
      <c r="H218" s="18"/>
      <c r="I218" s="18"/>
      <c r="J218" s="18"/>
      <c r="K218" s="18"/>
      <c r="L218" s="18"/>
      <c r="M218" s="18"/>
      <c r="N218" s="18"/>
      <c r="O218" s="18"/>
      <c r="P218" s="18"/>
      <c r="Q218" s="18"/>
      <c r="R218" s="18"/>
      <c r="S218" s="18"/>
      <c r="T218" s="18"/>
      <c r="U218" s="18"/>
      <c r="V218" s="18"/>
      <c r="W218" s="18"/>
      <c r="X218" s="18"/>
      <c r="Y218" s="18"/>
    </row>
  </sheetData>
  <mergeCells count="9">
    <mergeCell ref="A4:A24"/>
    <mergeCell ref="A25:A35"/>
    <mergeCell ref="B4:B5"/>
    <mergeCell ref="B6:B10"/>
    <mergeCell ref="B11:B23"/>
    <mergeCell ref="B25:B27"/>
    <mergeCell ref="B28:B33"/>
    <mergeCell ref="B34:B35"/>
    <mergeCell ref="A36:D3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20"/>
  <sheetViews>
    <sheetView workbookViewId="0">
      <selection activeCell="A1" sqref="$A1:$XFD1048576"/>
    </sheetView>
  </sheetViews>
  <sheetFormatPr defaultColWidth="8.61666666666667" defaultRowHeight="13.5"/>
  <cols>
    <col min="2" max="2" width="12.8166666666667" customWidth="1"/>
    <col min="3" max="3" width="71.5083333333333"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227</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16.5" spans="1:25">
      <c r="A4" s="24" t="s">
        <v>105</v>
      </c>
      <c r="B4" s="25" t="s">
        <v>106</v>
      </c>
      <c r="C4" s="26" t="s">
        <v>228</v>
      </c>
      <c r="D4" s="27" t="s">
        <v>105</v>
      </c>
      <c r="E4" s="28"/>
      <c r="F4" s="18"/>
      <c r="G4" s="18"/>
      <c r="H4" s="18"/>
      <c r="I4" s="18"/>
      <c r="J4" s="18"/>
      <c r="K4" s="18"/>
      <c r="L4" s="18"/>
      <c r="M4" s="18"/>
      <c r="N4" s="18"/>
      <c r="O4" s="18"/>
      <c r="P4" s="18"/>
      <c r="Q4" s="18"/>
      <c r="R4" s="18"/>
      <c r="S4" s="18"/>
      <c r="T4" s="18"/>
      <c r="U4" s="18"/>
      <c r="V4" s="18"/>
      <c r="W4" s="18"/>
      <c r="X4" s="18"/>
      <c r="Y4" s="18"/>
    </row>
    <row r="5" ht="16.5" spans="1:25">
      <c r="A5" s="29"/>
      <c r="B5" s="30"/>
      <c r="C5" s="26" t="s">
        <v>229</v>
      </c>
      <c r="D5" s="27" t="s">
        <v>105</v>
      </c>
      <c r="E5" s="28"/>
      <c r="F5" s="18"/>
      <c r="G5" s="18"/>
      <c r="H5" s="18"/>
      <c r="I5" s="18"/>
      <c r="J5" s="18"/>
      <c r="K5" s="18"/>
      <c r="L5" s="18"/>
      <c r="M5" s="18"/>
      <c r="N5" s="18"/>
      <c r="O5" s="18"/>
      <c r="P5" s="18"/>
      <c r="Q5" s="18"/>
      <c r="R5" s="18"/>
      <c r="S5" s="18"/>
      <c r="T5" s="18"/>
      <c r="U5" s="18"/>
      <c r="V5" s="18"/>
      <c r="W5" s="18"/>
      <c r="X5" s="18"/>
      <c r="Y5" s="18"/>
    </row>
    <row r="6" ht="16.5" spans="1:25">
      <c r="A6" s="29"/>
      <c r="B6" s="30"/>
      <c r="C6" s="26" t="s">
        <v>230</v>
      </c>
      <c r="D6" s="27" t="s">
        <v>105</v>
      </c>
      <c r="E6" s="28"/>
      <c r="F6" s="18"/>
      <c r="G6" s="18"/>
      <c r="H6" s="18"/>
      <c r="I6" s="18"/>
      <c r="J6" s="18"/>
      <c r="K6" s="18"/>
      <c r="L6" s="18"/>
      <c r="M6" s="18"/>
      <c r="N6" s="18"/>
      <c r="O6" s="18"/>
      <c r="P6" s="18"/>
      <c r="Q6" s="18"/>
      <c r="R6" s="18"/>
      <c r="S6" s="18"/>
      <c r="T6" s="18"/>
      <c r="U6" s="18"/>
      <c r="V6" s="18"/>
      <c r="W6" s="18"/>
      <c r="X6" s="18"/>
      <c r="Y6" s="18"/>
    </row>
    <row r="7" ht="33" spans="1:25">
      <c r="A7" s="29"/>
      <c r="B7" s="30"/>
      <c r="C7" s="26" t="s">
        <v>231</v>
      </c>
      <c r="D7" s="27" t="s">
        <v>105</v>
      </c>
      <c r="E7" s="28"/>
      <c r="F7" s="18"/>
      <c r="G7" s="18"/>
      <c r="H7" s="18"/>
      <c r="I7" s="18"/>
      <c r="J7" s="18"/>
      <c r="K7" s="18"/>
      <c r="L7" s="18"/>
      <c r="M7" s="18"/>
      <c r="N7" s="18"/>
      <c r="O7" s="18"/>
      <c r="P7" s="18"/>
      <c r="Q7" s="18"/>
      <c r="R7" s="18"/>
      <c r="S7" s="18"/>
      <c r="T7" s="18"/>
      <c r="U7" s="18"/>
      <c r="V7" s="18"/>
      <c r="W7" s="18"/>
      <c r="X7" s="18"/>
      <c r="Y7" s="18"/>
    </row>
    <row r="8" ht="16.5" spans="1:25">
      <c r="A8" s="29"/>
      <c r="B8" s="30"/>
      <c r="C8" s="26" t="s">
        <v>232</v>
      </c>
      <c r="D8" s="27" t="s">
        <v>105</v>
      </c>
      <c r="E8" s="28"/>
      <c r="F8" s="18"/>
      <c r="G8" s="18"/>
      <c r="H8" s="18"/>
      <c r="I8" s="18"/>
      <c r="J8" s="18"/>
      <c r="K8" s="18"/>
      <c r="L8" s="18"/>
      <c r="M8" s="18"/>
      <c r="N8" s="18"/>
      <c r="O8" s="18"/>
      <c r="P8" s="18"/>
      <c r="Q8" s="18"/>
      <c r="R8" s="18"/>
      <c r="S8" s="18"/>
      <c r="T8" s="18"/>
      <c r="U8" s="18"/>
      <c r="V8" s="18"/>
      <c r="W8" s="18"/>
      <c r="X8" s="18"/>
      <c r="Y8" s="18"/>
    </row>
    <row r="9" ht="33" spans="1:25">
      <c r="A9" s="29"/>
      <c r="B9" s="30"/>
      <c r="C9" s="26" t="s">
        <v>233</v>
      </c>
      <c r="D9" s="27" t="s">
        <v>105</v>
      </c>
      <c r="E9" s="28"/>
      <c r="F9" s="18"/>
      <c r="G9" s="18"/>
      <c r="H9" s="18"/>
      <c r="I9" s="18"/>
      <c r="J9" s="18"/>
      <c r="K9" s="18"/>
      <c r="L9" s="18"/>
      <c r="M9" s="18"/>
      <c r="N9" s="18"/>
      <c r="O9" s="18"/>
      <c r="P9" s="18"/>
      <c r="Q9" s="18"/>
      <c r="R9" s="18"/>
      <c r="S9" s="18"/>
      <c r="T9" s="18"/>
      <c r="U9" s="18"/>
      <c r="V9" s="18"/>
      <c r="W9" s="18"/>
      <c r="X9" s="18"/>
      <c r="Y9" s="18"/>
    </row>
    <row r="10" ht="16.5" spans="1:25">
      <c r="A10" s="29"/>
      <c r="B10" s="30"/>
      <c r="C10" s="26" t="s">
        <v>196</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29"/>
      <c r="B11" s="47"/>
      <c r="C11" s="26" t="s">
        <v>234</v>
      </c>
      <c r="D11" s="27" t="s">
        <v>105</v>
      </c>
      <c r="E11" s="28"/>
      <c r="F11" s="18"/>
      <c r="G11" s="18"/>
      <c r="H11" s="18"/>
      <c r="I11" s="18"/>
      <c r="J11" s="18"/>
      <c r="K11" s="18"/>
      <c r="L11" s="18"/>
      <c r="M11" s="18"/>
      <c r="N11" s="18"/>
      <c r="O11" s="18"/>
      <c r="P11" s="18"/>
      <c r="Q11" s="18"/>
      <c r="R11" s="18"/>
      <c r="S11" s="18"/>
      <c r="T11" s="18"/>
      <c r="U11" s="18"/>
      <c r="V11" s="18"/>
      <c r="W11" s="18"/>
      <c r="X11" s="18"/>
      <c r="Y11" s="18"/>
    </row>
    <row r="12" ht="33" spans="1:25">
      <c r="A12" s="29"/>
      <c r="B12" s="31" t="s">
        <v>111</v>
      </c>
      <c r="C12" s="26" t="s">
        <v>235</v>
      </c>
      <c r="D12" s="27" t="s">
        <v>105</v>
      </c>
      <c r="E12" s="28"/>
      <c r="F12" s="18"/>
      <c r="G12" s="18"/>
      <c r="H12" s="18"/>
      <c r="I12" s="18"/>
      <c r="J12" s="18"/>
      <c r="K12" s="18"/>
      <c r="L12" s="18"/>
      <c r="M12" s="18"/>
      <c r="N12" s="18"/>
      <c r="O12" s="18"/>
      <c r="P12" s="18"/>
      <c r="Q12" s="18"/>
      <c r="R12" s="18"/>
      <c r="S12" s="18"/>
      <c r="T12" s="18"/>
      <c r="U12" s="18"/>
      <c r="V12" s="18"/>
      <c r="W12" s="18"/>
      <c r="X12" s="18"/>
      <c r="Y12" s="18"/>
    </row>
    <row r="13" ht="33" spans="1:25">
      <c r="A13" s="29"/>
      <c r="B13" s="31"/>
      <c r="C13" s="26" t="s">
        <v>236</v>
      </c>
      <c r="D13" s="27" t="s">
        <v>105</v>
      </c>
      <c r="E13" s="28"/>
      <c r="F13" s="18"/>
      <c r="G13" s="18"/>
      <c r="H13" s="18"/>
      <c r="I13" s="18"/>
      <c r="J13" s="18"/>
      <c r="K13" s="18"/>
      <c r="L13" s="18"/>
      <c r="M13" s="18"/>
      <c r="N13" s="18"/>
      <c r="O13" s="18"/>
      <c r="P13" s="18"/>
      <c r="Q13" s="18"/>
      <c r="R13" s="18"/>
      <c r="S13" s="18"/>
      <c r="T13" s="18"/>
      <c r="U13" s="18"/>
      <c r="V13" s="18"/>
      <c r="W13" s="18"/>
      <c r="X13" s="18"/>
      <c r="Y13" s="18"/>
    </row>
    <row r="14" ht="16.5" spans="1:25">
      <c r="A14" s="29"/>
      <c r="B14" s="31"/>
      <c r="C14" s="26" t="s">
        <v>237</v>
      </c>
      <c r="D14" s="27" t="s">
        <v>105</v>
      </c>
      <c r="E14" s="28"/>
      <c r="F14" s="18"/>
      <c r="G14" s="18"/>
      <c r="H14" s="18"/>
      <c r="I14" s="18"/>
      <c r="J14" s="18"/>
      <c r="K14" s="18"/>
      <c r="L14" s="18"/>
      <c r="M14" s="18"/>
      <c r="N14" s="18"/>
      <c r="O14" s="18"/>
      <c r="P14" s="18"/>
      <c r="Q14" s="18"/>
      <c r="R14" s="18"/>
      <c r="S14" s="18"/>
      <c r="T14" s="18"/>
      <c r="U14" s="18"/>
      <c r="V14" s="18"/>
      <c r="W14" s="18"/>
      <c r="X14" s="18"/>
      <c r="Y14" s="18"/>
    </row>
    <row r="15" ht="16.5" spans="1:25">
      <c r="A15" s="29"/>
      <c r="B15" s="31"/>
      <c r="C15" s="26" t="s">
        <v>238</v>
      </c>
      <c r="D15" s="27" t="s">
        <v>105</v>
      </c>
      <c r="E15" s="28"/>
      <c r="F15" s="18"/>
      <c r="G15" s="18"/>
      <c r="H15" s="18"/>
      <c r="I15" s="18"/>
      <c r="J15" s="18"/>
      <c r="K15" s="18"/>
      <c r="L15" s="18"/>
      <c r="M15" s="18"/>
      <c r="N15" s="18"/>
      <c r="O15" s="18"/>
      <c r="P15" s="18"/>
      <c r="Q15" s="18"/>
      <c r="R15" s="18"/>
      <c r="S15" s="18"/>
      <c r="T15" s="18"/>
      <c r="U15" s="18"/>
      <c r="V15" s="18"/>
      <c r="W15" s="18"/>
      <c r="X15" s="18"/>
      <c r="Y15" s="18"/>
    </row>
    <row r="16" ht="16.5" spans="1:25">
      <c r="A16" s="29"/>
      <c r="B16" s="31"/>
      <c r="C16" s="26" t="s">
        <v>239</v>
      </c>
      <c r="D16" s="27" t="s">
        <v>105</v>
      </c>
      <c r="E16" s="28"/>
      <c r="F16" s="18"/>
      <c r="G16" s="18"/>
      <c r="H16" s="18"/>
      <c r="I16" s="18"/>
      <c r="J16" s="18"/>
      <c r="K16" s="18"/>
      <c r="L16" s="18"/>
      <c r="M16" s="18"/>
      <c r="N16" s="18"/>
      <c r="O16" s="18"/>
      <c r="P16" s="18"/>
      <c r="Q16" s="18"/>
      <c r="R16" s="18"/>
      <c r="S16" s="18"/>
      <c r="T16" s="18"/>
      <c r="U16" s="18"/>
      <c r="V16" s="18"/>
      <c r="W16" s="18"/>
      <c r="X16" s="18"/>
      <c r="Y16" s="18"/>
    </row>
    <row r="17" ht="16.5" spans="1:25">
      <c r="A17" s="29"/>
      <c r="B17" s="48" t="s">
        <v>117</v>
      </c>
      <c r="C17" s="26" t="s">
        <v>240</v>
      </c>
      <c r="D17" s="27" t="s">
        <v>105</v>
      </c>
      <c r="E17" s="28"/>
      <c r="F17" s="18"/>
      <c r="G17" s="18"/>
      <c r="H17" s="18"/>
      <c r="I17" s="18"/>
      <c r="J17" s="18"/>
      <c r="K17" s="18"/>
      <c r="L17" s="18"/>
      <c r="M17" s="18"/>
      <c r="N17" s="18"/>
      <c r="O17" s="18"/>
      <c r="P17" s="18"/>
      <c r="Q17" s="18"/>
      <c r="R17" s="18"/>
      <c r="S17" s="18"/>
      <c r="T17" s="18"/>
      <c r="U17" s="18"/>
      <c r="V17" s="18"/>
      <c r="W17" s="18"/>
      <c r="X17" s="18"/>
      <c r="Y17" s="18"/>
    </row>
    <row r="18" ht="16.5" spans="1:25">
      <c r="A18" s="29"/>
      <c r="B18" s="49" t="s">
        <v>215</v>
      </c>
      <c r="C18" s="36" t="s">
        <v>241</v>
      </c>
      <c r="D18" s="27" t="s">
        <v>105</v>
      </c>
      <c r="E18" s="38"/>
      <c r="F18" s="18"/>
      <c r="G18" s="18"/>
      <c r="H18" s="18"/>
      <c r="I18" s="18"/>
      <c r="J18" s="18"/>
      <c r="K18" s="18"/>
      <c r="L18" s="18"/>
      <c r="M18" s="18"/>
      <c r="N18" s="18"/>
      <c r="O18" s="18"/>
      <c r="P18" s="18"/>
      <c r="Q18" s="18"/>
      <c r="R18" s="18"/>
      <c r="S18" s="18"/>
      <c r="T18" s="18"/>
      <c r="U18" s="18"/>
      <c r="V18" s="18"/>
      <c r="W18" s="18"/>
      <c r="X18" s="18"/>
      <c r="Y18" s="18"/>
    </row>
    <row r="19" ht="16.5" spans="1:25">
      <c r="A19" s="29"/>
      <c r="B19" s="49"/>
      <c r="C19" s="36" t="s">
        <v>242</v>
      </c>
      <c r="D19" s="27" t="s">
        <v>105</v>
      </c>
      <c r="E19" s="38"/>
      <c r="F19" s="18"/>
      <c r="G19" s="18"/>
      <c r="H19" s="18"/>
      <c r="I19" s="18"/>
      <c r="J19" s="18"/>
      <c r="K19" s="18"/>
      <c r="L19" s="18"/>
      <c r="M19" s="18"/>
      <c r="N19" s="18"/>
      <c r="O19" s="18"/>
      <c r="P19" s="18"/>
      <c r="Q19" s="18"/>
      <c r="R19" s="18"/>
      <c r="S19" s="18"/>
      <c r="T19" s="18"/>
      <c r="U19" s="18"/>
      <c r="V19" s="18"/>
      <c r="W19" s="18"/>
      <c r="X19" s="18"/>
      <c r="Y19" s="18"/>
    </row>
    <row r="20" ht="16.5" spans="1:25">
      <c r="A20" s="29"/>
      <c r="B20" s="49"/>
      <c r="C20" s="36" t="s">
        <v>243</v>
      </c>
      <c r="D20" s="27" t="s">
        <v>105</v>
      </c>
      <c r="E20" s="38"/>
      <c r="F20" s="18"/>
      <c r="G20" s="18"/>
      <c r="H20" s="18"/>
      <c r="I20" s="18"/>
      <c r="J20" s="18"/>
      <c r="K20" s="18"/>
      <c r="L20" s="18"/>
      <c r="M20" s="18"/>
      <c r="N20" s="18"/>
      <c r="O20" s="18"/>
      <c r="P20" s="18"/>
      <c r="Q20" s="18"/>
      <c r="R20" s="18"/>
      <c r="S20" s="18"/>
      <c r="T20" s="18"/>
      <c r="U20" s="18"/>
      <c r="V20" s="18"/>
      <c r="W20" s="18"/>
      <c r="X20" s="18"/>
      <c r="Y20" s="18"/>
    </row>
    <row r="21" ht="16.5" spans="1:25">
      <c r="A21" s="29"/>
      <c r="B21" s="49"/>
      <c r="C21" s="36" t="s">
        <v>244</v>
      </c>
      <c r="D21" s="27" t="s">
        <v>105</v>
      </c>
      <c r="E21" s="38"/>
      <c r="F21" s="18"/>
      <c r="G21" s="18"/>
      <c r="H21" s="18"/>
      <c r="I21" s="18"/>
      <c r="J21" s="18"/>
      <c r="K21" s="18"/>
      <c r="L21" s="18"/>
      <c r="M21" s="18"/>
      <c r="N21" s="18"/>
      <c r="O21" s="18"/>
      <c r="P21" s="18"/>
      <c r="Q21" s="18"/>
      <c r="R21" s="18"/>
      <c r="S21" s="18"/>
      <c r="T21" s="18"/>
      <c r="U21" s="18"/>
      <c r="V21" s="18"/>
      <c r="W21" s="18"/>
      <c r="X21" s="18"/>
      <c r="Y21" s="18"/>
    </row>
    <row r="22" ht="33" spans="1:25">
      <c r="A22" s="29"/>
      <c r="B22" s="49"/>
      <c r="C22" s="36" t="s">
        <v>245</v>
      </c>
      <c r="D22" s="27" t="s">
        <v>105</v>
      </c>
      <c r="E22" s="38"/>
      <c r="F22" s="18"/>
      <c r="G22" s="18"/>
      <c r="H22" s="18"/>
      <c r="I22" s="18"/>
      <c r="J22" s="18"/>
      <c r="K22" s="18"/>
      <c r="L22" s="18"/>
      <c r="M22" s="18"/>
      <c r="N22" s="18"/>
      <c r="O22" s="18"/>
      <c r="P22" s="18"/>
      <c r="Q22" s="18"/>
      <c r="R22" s="18"/>
      <c r="S22" s="18"/>
      <c r="T22" s="18"/>
      <c r="U22" s="18"/>
      <c r="V22" s="18"/>
      <c r="W22" s="18"/>
      <c r="X22" s="18"/>
      <c r="Y22" s="18"/>
    </row>
    <row r="23" ht="16.5" spans="1:25">
      <c r="A23" s="34" t="s">
        <v>125</v>
      </c>
      <c r="B23" s="35" t="s">
        <v>111</v>
      </c>
      <c r="C23" s="36" t="s">
        <v>246</v>
      </c>
      <c r="D23" s="37">
        <v>46118</v>
      </c>
      <c r="E23" s="38"/>
      <c r="F23" s="18"/>
      <c r="G23" s="18"/>
      <c r="H23" s="18"/>
      <c r="I23" s="18"/>
      <c r="J23" s="18"/>
      <c r="K23" s="18"/>
      <c r="L23" s="18"/>
      <c r="M23" s="18"/>
      <c r="N23" s="18"/>
      <c r="O23" s="18"/>
      <c r="P23" s="18"/>
      <c r="Q23" s="18"/>
      <c r="R23" s="18"/>
      <c r="S23" s="18"/>
      <c r="T23" s="18"/>
      <c r="U23" s="18"/>
      <c r="V23" s="18"/>
      <c r="W23" s="18"/>
      <c r="X23" s="18"/>
      <c r="Y23" s="18"/>
    </row>
    <row r="24" ht="16.5" spans="1:25">
      <c r="A24" s="39"/>
      <c r="B24" s="40"/>
      <c r="C24" s="41" t="s">
        <v>247</v>
      </c>
      <c r="D24" s="37">
        <v>46118</v>
      </c>
      <c r="E24" s="42"/>
      <c r="F24" s="18"/>
      <c r="G24" s="18"/>
      <c r="H24" s="18"/>
      <c r="I24" s="18"/>
      <c r="J24" s="18"/>
      <c r="K24" s="18"/>
      <c r="L24" s="18"/>
      <c r="M24" s="18"/>
      <c r="N24" s="18"/>
      <c r="O24" s="18"/>
      <c r="P24" s="18"/>
      <c r="Q24" s="18"/>
      <c r="R24" s="18"/>
      <c r="S24" s="18"/>
      <c r="T24" s="18"/>
      <c r="U24" s="18"/>
      <c r="V24" s="18"/>
      <c r="W24" s="18"/>
      <c r="X24" s="18"/>
      <c r="Y24" s="18"/>
    </row>
    <row r="25" ht="16.5" spans="1:25">
      <c r="A25" s="39"/>
      <c r="B25" s="40"/>
      <c r="C25" s="41" t="s">
        <v>248</v>
      </c>
      <c r="D25" s="37">
        <v>46118</v>
      </c>
      <c r="E25" s="42"/>
      <c r="F25" s="18"/>
      <c r="G25" s="18"/>
      <c r="H25" s="18"/>
      <c r="I25" s="18"/>
      <c r="J25" s="18"/>
      <c r="K25" s="18"/>
      <c r="L25" s="18"/>
      <c r="M25" s="18"/>
      <c r="N25" s="18"/>
      <c r="O25" s="18"/>
      <c r="P25" s="18"/>
      <c r="Q25" s="18"/>
      <c r="R25" s="18"/>
      <c r="S25" s="18"/>
      <c r="T25" s="18"/>
      <c r="U25" s="18"/>
      <c r="V25" s="18"/>
      <c r="W25" s="18"/>
      <c r="X25" s="18"/>
      <c r="Y25" s="18"/>
    </row>
    <row r="26" ht="16.5" spans="1:25">
      <c r="A26" s="39"/>
      <c r="B26" s="43" t="s">
        <v>117</v>
      </c>
      <c r="C26" s="41" t="s">
        <v>249</v>
      </c>
      <c r="D26" s="37">
        <v>46118</v>
      </c>
      <c r="E26" s="42"/>
      <c r="F26" s="18"/>
      <c r="G26" s="18"/>
      <c r="H26" s="18"/>
      <c r="I26" s="18"/>
      <c r="J26" s="18"/>
      <c r="K26" s="18"/>
      <c r="L26" s="18"/>
      <c r="M26" s="18"/>
      <c r="N26" s="18"/>
      <c r="O26" s="18"/>
      <c r="P26" s="18"/>
      <c r="Q26" s="18"/>
      <c r="R26" s="18"/>
      <c r="S26" s="18"/>
      <c r="T26" s="18"/>
      <c r="U26" s="18"/>
      <c r="V26" s="18"/>
      <c r="W26" s="18"/>
      <c r="X26" s="18"/>
      <c r="Y26" s="18"/>
    </row>
    <row r="27" ht="16.5" spans="1:25">
      <c r="A27" s="39"/>
      <c r="B27" s="43"/>
      <c r="C27" s="41" t="s">
        <v>250</v>
      </c>
      <c r="D27" s="37">
        <v>46118</v>
      </c>
      <c r="E27" s="42"/>
      <c r="F27" s="18"/>
      <c r="G27" s="18"/>
      <c r="H27" s="18"/>
      <c r="I27" s="18"/>
      <c r="J27" s="18"/>
      <c r="K27" s="18"/>
      <c r="L27" s="18"/>
      <c r="M27" s="18"/>
      <c r="N27" s="18"/>
      <c r="O27" s="18"/>
      <c r="P27" s="18"/>
      <c r="Q27" s="18"/>
      <c r="R27" s="18"/>
      <c r="S27" s="18"/>
      <c r="T27" s="18"/>
      <c r="U27" s="18"/>
      <c r="V27" s="18"/>
      <c r="W27" s="18"/>
      <c r="X27" s="18"/>
      <c r="Y27" s="18"/>
    </row>
    <row r="28" ht="16.5" spans="1:25">
      <c r="A28" s="39"/>
      <c r="B28" s="43"/>
      <c r="C28" s="41" t="s">
        <v>251</v>
      </c>
      <c r="D28" s="37">
        <v>46118</v>
      </c>
      <c r="E28" s="42"/>
      <c r="F28" s="18"/>
      <c r="G28" s="18"/>
      <c r="H28" s="18"/>
      <c r="I28" s="18"/>
      <c r="J28" s="18"/>
      <c r="K28" s="18"/>
      <c r="L28" s="18"/>
      <c r="M28" s="18"/>
      <c r="N28" s="18"/>
      <c r="O28" s="18"/>
      <c r="P28" s="18"/>
      <c r="Q28" s="18"/>
      <c r="R28" s="18"/>
      <c r="S28" s="18"/>
      <c r="T28" s="18"/>
      <c r="U28" s="18"/>
      <c r="V28" s="18"/>
      <c r="W28" s="18"/>
      <c r="X28" s="18"/>
      <c r="Y28" s="18"/>
    </row>
    <row r="29" ht="49.5" spans="1:25">
      <c r="A29" s="39"/>
      <c r="B29" s="43"/>
      <c r="C29" s="41" t="s">
        <v>252</v>
      </c>
      <c r="D29" s="37">
        <v>46118</v>
      </c>
      <c r="E29" s="42"/>
      <c r="F29" s="18"/>
      <c r="G29" s="18"/>
      <c r="H29" s="18"/>
      <c r="I29" s="18"/>
      <c r="J29" s="18"/>
      <c r="K29" s="18"/>
      <c r="L29" s="18"/>
      <c r="M29" s="18"/>
      <c r="N29" s="18"/>
      <c r="O29" s="18"/>
      <c r="P29" s="18"/>
      <c r="Q29" s="18"/>
      <c r="R29" s="18"/>
      <c r="S29" s="18"/>
      <c r="T29" s="18"/>
      <c r="U29" s="18"/>
      <c r="V29" s="18"/>
      <c r="W29" s="18"/>
      <c r="X29" s="18"/>
      <c r="Y29" s="18"/>
    </row>
    <row r="30" ht="33" spans="1:25">
      <c r="A30" s="39"/>
      <c r="B30" s="43"/>
      <c r="C30" s="41" t="s">
        <v>253</v>
      </c>
      <c r="D30" s="37">
        <v>46118</v>
      </c>
      <c r="E30" s="42"/>
      <c r="F30" s="18"/>
      <c r="G30" s="18"/>
      <c r="H30" s="18"/>
      <c r="I30" s="18"/>
      <c r="J30" s="18"/>
      <c r="K30" s="18"/>
      <c r="L30" s="18"/>
      <c r="M30" s="18"/>
      <c r="N30" s="18"/>
      <c r="O30" s="18"/>
      <c r="P30" s="18"/>
      <c r="Q30" s="18"/>
      <c r="R30" s="18"/>
      <c r="S30" s="18"/>
      <c r="T30" s="18"/>
      <c r="U30" s="18"/>
      <c r="V30" s="18"/>
      <c r="W30" s="18"/>
      <c r="X30" s="18"/>
      <c r="Y30" s="18"/>
    </row>
    <row r="31" ht="16.5" spans="1:25">
      <c r="A31" s="39"/>
      <c r="B31" s="43"/>
      <c r="C31" s="41" t="s">
        <v>254</v>
      </c>
      <c r="D31" s="37">
        <v>46118</v>
      </c>
      <c r="E31" s="42"/>
      <c r="F31" s="18"/>
      <c r="G31" s="18"/>
      <c r="H31" s="18"/>
      <c r="I31" s="18"/>
      <c r="J31" s="18"/>
      <c r="K31" s="18"/>
      <c r="L31" s="18"/>
      <c r="M31" s="18"/>
      <c r="N31" s="18"/>
      <c r="O31" s="18"/>
      <c r="P31" s="18"/>
      <c r="Q31" s="18"/>
      <c r="R31" s="18"/>
      <c r="S31" s="18"/>
      <c r="T31" s="18"/>
      <c r="U31" s="18"/>
      <c r="V31" s="18"/>
      <c r="W31" s="18"/>
      <c r="X31" s="18"/>
      <c r="Y31" s="18"/>
    </row>
    <row r="32" ht="16.5" spans="1:25">
      <c r="A32" s="39"/>
      <c r="B32" s="43"/>
      <c r="C32" s="41" t="s">
        <v>255</v>
      </c>
      <c r="D32" s="37">
        <v>46118</v>
      </c>
      <c r="E32" s="42"/>
      <c r="F32" s="18"/>
      <c r="G32" s="18"/>
      <c r="H32" s="18"/>
      <c r="I32" s="18"/>
      <c r="J32" s="18"/>
      <c r="K32" s="18"/>
      <c r="L32" s="18"/>
      <c r="M32" s="18"/>
      <c r="N32" s="18"/>
      <c r="O32" s="18"/>
      <c r="P32" s="18"/>
      <c r="Q32" s="18"/>
      <c r="R32" s="18"/>
      <c r="S32" s="18"/>
      <c r="T32" s="18"/>
      <c r="U32" s="18"/>
      <c r="V32" s="18"/>
      <c r="W32" s="18"/>
      <c r="X32" s="18"/>
      <c r="Y32" s="18"/>
    </row>
    <row r="33" ht="49.5" spans="1:25">
      <c r="A33" s="39"/>
      <c r="B33" s="43" t="s">
        <v>106</v>
      </c>
      <c r="C33" s="41" t="s">
        <v>256</v>
      </c>
      <c r="D33" s="37">
        <v>46118</v>
      </c>
      <c r="E33" s="42"/>
      <c r="F33" s="18"/>
      <c r="G33" s="18"/>
      <c r="H33" s="18"/>
      <c r="I33" s="18"/>
      <c r="J33" s="18"/>
      <c r="K33" s="18"/>
      <c r="L33" s="18"/>
      <c r="M33" s="18"/>
      <c r="N33" s="18"/>
      <c r="O33" s="18"/>
      <c r="P33" s="18"/>
      <c r="Q33" s="18"/>
      <c r="R33" s="18"/>
      <c r="S33" s="18"/>
      <c r="T33" s="18"/>
      <c r="U33" s="18"/>
      <c r="V33" s="18"/>
      <c r="W33" s="18"/>
      <c r="X33" s="18"/>
      <c r="Y33" s="18"/>
    </row>
    <row r="34" ht="16.25" customHeight="1" spans="1:25">
      <c r="A34" s="39"/>
      <c r="B34" s="43"/>
      <c r="C34" s="50" t="s">
        <v>257</v>
      </c>
      <c r="D34" s="37">
        <v>46118</v>
      </c>
      <c r="E34" s="45"/>
      <c r="F34" s="18"/>
      <c r="G34" s="18"/>
      <c r="H34" s="18"/>
      <c r="I34" s="18"/>
      <c r="J34" s="18"/>
      <c r="K34" s="18"/>
      <c r="L34" s="18"/>
      <c r="M34" s="18"/>
      <c r="N34" s="18"/>
      <c r="O34" s="18"/>
      <c r="P34" s="18"/>
      <c r="Q34" s="18"/>
      <c r="R34" s="18"/>
      <c r="S34" s="18"/>
      <c r="T34" s="18"/>
      <c r="U34" s="18"/>
      <c r="V34" s="18"/>
      <c r="W34" s="18"/>
      <c r="X34" s="18"/>
      <c r="Y34" s="18"/>
    </row>
    <row r="35" ht="16.25" customHeight="1" spans="1:25">
      <c r="A35" s="39"/>
      <c r="B35" s="43"/>
      <c r="C35" s="50" t="s">
        <v>258</v>
      </c>
      <c r="D35" s="37">
        <v>46118</v>
      </c>
      <c r="E35" s="45"/>
      <c r="F35" s="18"/>
      <c r="G35" s="18"/>
      <c r="H35" s="18"/>
      <c r="I35" s="18"/>
      <c r="J35" s="18"/>
      <c r="K35" s="18"/>
      <c r="L35" s="18"/>
      <c r="M35" s="18"/>
      <c r="N35" s="18"/>
      <c r="O35" s="18"/>
      <c r="P35" s="18"/>
      <c r="Q35" s="18"/>
      <c r="R35" s="18"/>
      <c r="S35" s="18"/>
      <c r="T35" s="18"/>
      <c r="U35" s="18"/>
      <c r="V35" s="18"/>
      <c r="W35" s="18"/>
      <c r="X35" s="18"/>
      <c r="Y35" s="18"/>
    </row>
    <row r="36" ht="16.25" customHeight="1" spans="1:25">
      <c r="A36" s="39"/>
      <c r="B36" s="43"/>
      <c r="C36" s="50" t="s">
        <v>259</v>
      </c>
      <c r="D36" s="37">
        <v>46118</v>
      </c>
      <c r="E36" s="45"/>
      <c r="F36" s="18"/>
      <c r="G36" s="18"/>
      <c r="H36" s="18"/>
      <c r="I36" s="18"/>
      <c r="J36" s="18"/>
      <c r="K36" s="18"/>
      <c r="L36" s="18"/>
      <c r="M36" s="18"/>
      <c r="N36" s="18"/>
      <c r="O36" s="18"/>
      <c r="P36" s="18"/>
      <c r="Q36" s="18"/>
      <c r="R36" s="18"/>
      <c r="S36" s="18"/>
      <c r="T36" s="18"/>
      <c r="U36" s="18"/>
      <c r="V36" s="18"/>
      <c r="W36" s="18"/>
      <c r="X36" s="18"/>
      <c r="Y36" s="18"/>
    </row>
    <row r="37" ht="16.25" customHeight="1" spans="1:25">
      <c r="A37" s="39"/>
      <c r="B37" s="43"/>
      <c r="C37" s="51" t="s">
        <v>260</v>
      </c>
      <c r="D37" s="37">
        <v>46118</v>
      </c>
      <c r="E37" s="45"/>
      <c r="F37" s="18"/>
      <c r="G37" s="18"/>
      <c r="H37" s="18"/>
      <c r="I37" s="18"/>
      <c r="J37" s="18"/>
      <c r="K37" s="18"/>
      <c r="L37" s="18"/>
      <c r="M37" s="18"/>
      <c r="N37" s="18"/>
      <c r="O37" s="18"/>
      <c r="P37" s="18"/>
      <c r="Q37" s="18"/>
      <c r="R37" s="18"/>
      <c r="S37" s="18"/>
      <c r="T37" s="18"/>
      <c r="U37" s="18"/>
      <c r="V37" s="18"/>
      <c r="W37" s="18"/>
      <c r="X37" s="18"/>
      <c r="Y37" s="18"/>
    </row>
    <row r="38" ht="16.25" customHeight="1" spans="1:25">
      <c r="A38" s="20" t="s">
        <v>143</v>
      </c>
      <c r="B38" s="20"/>
      <c r="C38" s="20"/>
      <c r="D38" s="20"/>
      <c r="E38" s="18"/>
      <c r="F38" s="18"/>
      <c r="G38" s="18"/>
      <c r="H38" s="18"/>
      <c r="I38" s="18"/>
      <c r="J38" s="18"/>
      <c r="K38" s="18"/>
      <c r="L38" s="18"/>
      <c r="M38" s="18"/>
      <c r="N38" s="18"/>
      <c r="O38" s="18"/>
      <c r="P38" s="18"/>
      <c r="Q38" s="18"/>
      <c r="R38" s="18"/>
      <c r="S38" s="18"/>
      <c r="T38" s="18"/>
      <c r="U38" s="18"/>
      <c r="V38" s="18"/>
      <c r="W38" s="18"/>
      <c r="X38" s="18"/>
      <c r="Y38" s="18"/>
    </row>
    <row r="39" ht="16.5" spans="1:25">
      <c r="A39" s="20"/>
      <c r="B39" s="20"/>
      <c r="C39" s="20"/>
      <c r="D39" s="20"/>
      <c r="E39" s="21"/>
      <c r="F39" s="18"/>
      <c r="G39" s="18"/>
      <c r="H39" s="18"/>
      <c r="I39" s="18"/>
      <c r="J39" s="18"/>
      <c r="K39" s="18"/>
      <c r="L39" s="18"/>
      <c r="M39" s="18"/>
      <c r="N39" s="18"/>
      <c r="O39" s="18"/>
      <c r="P39" s="18"/>
      <c r="Q39" s="18"/>
      <c r="R39" s="18"/>
      <c r="S39" s="18"/>
      <c r="T39" s="18"/>
      <c r="U39" s="18"/>
      <c r="V39" s="18"/>
      <c r="W39" s="18"/>
      <c r="X39" s="18"/>
      <c r="Y39" s="18"/>
    </row>
    <row r="40" ht="16.5" spans="1:25">
      <c r="A40" s="18"/>
      <c r="B40" s="18"/>
      <c r="C40" s="18"/>
      <c r="D40" s="19"/>
      <c r="E40" s="18"/>
      <c r="F40" s="18"/>
      <c r="G40" s="18"/>
      <c r="H40" s="18"/>
      <c r="I40" s="18"/>
      <c r="J40" s="18"/>
      <c r="K40" s="18"/>
      <c r="L40" s="18"/>
      <c r="M40" s="18"/>
      <c r="N40" s="18"/>
      <c r="O40" s="18"/>
      <c r="P40" s="18"/>
      <c r="Q40" s="18"/>
      <c r="R40" s="18"/>
      <c r="S40" s="18"/>
      <c r="T40" s="18"/>
      <c r="U40" s="18"/>
      <c r="V40" s="18"/>
      <c r="W40" s="18"/>
      <c r="X40" s="18"/>
      <c r="Y40" s="18"/>
    </row>
    <row r="41" ht="16.5" spans="1:25">
      <c r="A41" s="18"/>
      <c r="B41" s="18"/>
      <c r="C41" s="18"/>
      <c r="D41" s="19"/>
      <c r="E41" s="18"/>
      <c r="F41" s="18"/>
      <c r="G41" s="18"/>
      <c r="H41" s="18"/>
      <c r="I41" s="18"/>
      <c r="J41" s="18"/>
      <c r="K41" s="18"/>
      <c r="L41" s="18"/>
      <c r="M41" s="18"/>
      <c r="N41" s="18"/>
      <c r="O41" s="18"/>
      <c r="P41" s="18"/>
      <c r="Q41" s="18"/>
      <c r="R41" s="18"/>
      <c r="S41" s="18"/>
      <c r="T41" s="18"/>
      <c r="U41" s="18"/>
      <c r="V41" s="18"/>
      <c r="W41" s="18"/>
      <c r="X41" s="18"/>
      <c r="Y41" s="18"/>
    </row>
    <row r="42" ht="16.5" spans="1:25">
      <c r="A42" s="18"/>
      <c r="B42" s="18"/>
      <c r="C42" s="18"/>
      <c r="D42" s="19"/>
      <c r="E42" s="18"/>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row r="206" ht="16.5" spans="1:25">
      <c r="A206" s="18"/>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row>
    <row r="207" ht="16.5" spans="1:25">
      <c r="A207" s="18"/>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row>
    <row r="208" ht="16.5" spans="1:25">
      <c r="A208" s="18"/>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row>
    <row r="209" ht="16.5" spans="1:25">
      <c r="A209" s="18"/>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row>
    <row r="210" ht="16.5" spans="1:25">
      <c r="A210" s="18"/>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row>
    <row r="211" ht="16.5" spans="1:25">
      <c r="A211" s="18"/>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row>
    <row r="212" ht="16.5" spans="1:25">
      <c r="A212" s="18"/>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row>
    <row r="213" ht="16.5" spans="1:25">
      <c r="A213" s="18"/>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row>
    <row r="214" ht="16.5" spans="1:25">
      <c r="A214" s="18"/>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row>
    <row r="215" ht="16.5" spans="1:25">
      <c r="A215" s="18"/>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row>
    <row r="216" ht="16.5" spans="1:25">
      <c r="A216" s="18"/>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row>
    <row r="217" ht="16.5" spans="1:25">
      <c r="A217" s="18"/>
      <c r="B217" s="18"/>
      <c r="C217" s="18"/>
      <c r="D217" s="19"/>
      <c r="E217" s="18"/>
      <c r="F217" s="18"/>
      <c r="G217" s="18"/>
      <c r="H217" s="18"/>
      <c r="I217" s="18"/>
      <c r="J217" s="18"/>
      <c r="K217" s="18"/>
      <c r="L217" s="18"/>
      <c r="M217" s="18"/>
      <c r="N217" s="18"/>
      <c r="O217" s="18"/>
      <c r="P217" s="18"/>
      <c r="Q217" s="18"/>
      <c r="R217" s="18"/>
      <c r="S217" s="18"/>
      <c r="T217" s="18"/>
      <c r="U217" s="18"/>
      <c r="V217" s="18"/>
      <c r="W217" s="18"/>
      <c r="X217" s="18"/>
      <c r="Y217" s="18"/>
    </row>
    <row r="218" ht="16.5" spans="1:25">
      <c r="A218" s="18"/>
      <c r="B218" s="18"/>
      <c r="C218" s="18"/>
      <c r="D218" s="19"/>
      <c r="E218" s="18"/>
      <c r="F218" s="18"/>
      <c r="G218" s="18"/>
      <c r="H218" s="18"/>
      <c r="I218" s="18"/>
      <c r="J218" s="18"/>
      <c r="K218" s="18"/>
      <c r="L218" s="18"/>
      <c r="M218" s="18"/>
      <c r="N218" s="18"/>
      <c r="O218" s="18"/>
      <c r="P218" s="18"/>
      <c r="Q218" s="18"/>
      <c r="R218" s="18"/>
      <c r="S218" s="18"/>
      <c r="T218" s="18"/>
      <c r="U218" s="18"/>
      <c r="V218" s="18"/>
      <c r="W218" s="18"/>
      <c r="X218" s="18"/>
      <c r="Y218" s="18"/>
    </row>
    <row r="219" ht="16.5" spans="1:25">
      <c r="A219" s="18"/>
      <c r="B219" s="18"/>
      <c r="C219" s="18"/>
      <c r="D219" s="19"/>
      <c r="E219" s="18"/>
      <c r="F219" s="18"/>
      <c r="G219" s="18"/>
      <c r="H219" s="18"/>
      <c r="I219" s="18"/>
      <c r="J219" s="18"/>
      <c r="K219" s="18"/>
      <c r="L219" s="18"/>
      <c r="M219" s="18"/>
      <c r="N219" s="18"/>
      <c r="O219" s="18"/>
      <c r="P219" s="18"/>
      <c r="Q219" s="18"/>
      <c r="R219" s="18"/>
      <c r="S219" s="18"/>
      <c r="T219" s="18"/>
      <c r="U219" s="18"/>
      <c r="V219" s="18"/>
      <c r="W219" s="18"/>
      <c r="X219" s="18"/>
      <c r="Y219" s="18"/>
    </row>
    <row r="220" ht="16.5" spans="1:25">
      <c r="A220" s="18"/>
      <c r="B220" s="18"/>
      <c r="C220" s="18"/>
      <c r="D220" s="19"/>
      <c r="E220" s="18"/>
      <c r="F220" s="18"/>
      <c r="G220" s="18"/>
      <c r="H220" s="18"/>
      <c r="I220" s="18"/>
      <c r="J220" s="18"/>
      <c r="K220" s="18"/>
      <c r="L220" s="18"/>
      <c r="M220" s="18"/>
      <c r="N220" s="18"/>
      <c r="O220" s="18"/>
      <c r="P220" s="18"/>
      <c r="Q220" s="18"/>
      <c r="R220" s="18"/>
      <c r="S220" s="18"/>
      <c r="T220" s="18"/>
      <c r="U220" s="18"/>
      <c r="V220" s="18"/>
      <c r="W220" s="18"/>
      <c r="X220" s="18"/>
      <c r="Y220" s="18"/>
    </row>
  </sheetData>
  <mergeCells count="9">
    <mergeCell ref="A4:A22"/>
    <mergeCell ref="A23:A37"/>
    <mergeCell ref="B4:B11"/>
    <mergeCell ref="B12:B16"/>
    <mergeCell ref="B18:B22"/>
    <mergeCell ref="B23:B25"/>
    <mergeCell ref="B26:B32"/>
    <mergeCell ref="B33:B37"/>
    <mergeCell ref="A38:D39"/>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23"/>
  <sheetViews>
    <sheetView workbookViewId="0">
      <selection activeCell="G21" sqref="G21"/>
    </sheetView>
  </sheetViews>
  <sheetFormatPr defaultColWidth="8.61666666666667" defaultRowHeight="13.5"/>
  <cols>
    <col min="2" max="2" width="12.8166666666667" customWidth="1"/>
    <col min="3" max="3" width="71.5083333333333" customWidth="1"/>
    <col min="4" max="4" width="9.11666666666667"/>
  </cols>
  <sheetData>
    <row r="1" ht="16.5" spans="1:25">
      <c r="A1" s="18"/>
      <c r="B1" s="18"/>
      <c r="C1" s="18"/>
      <c r="D1" s="19"/>
      <c r="E1" s="18"/>
      <c r="F1" s="18"/>
      <c r="G1" s="18"/>
      <c r="H1" s="18"/>
      <c r="I1" s="18"/>
      <c r="J1" s="18"/>
      <c r="K1" s="18"/>
      <c r="L1" s="18"/>
      <c r="M1" s="18"/>
      <c r="N1" s="18"/>
      <c r="O1" s="18"/>
      <c r="P1" s="18"/>
      <c r="Q1" s="18"/>
      <c r="R1" s="18"/>
      <c r="S1" s="18"/>
      <c r="T1" s="18"/>
      <c r="U1" s="18"/>
      <c r="V1" s="18"/>
      <c r="W1" s="18"/>
      <c r="X1" s="18"/>
      <c r="Y1" s="18"/>
    </row>
    <row r="2" ht="16.5" spans="1:25">
      <c r="A2" s="20" t="s">
        <v>261</v>
      </c>
      <c r="B2" s="21"/>
      <c r="C2" s="21"/>
      <c r="D2" s="22"/>
      <c r="E2" s="21"/>
      <c r="F2" s="18"/>
      <c r="G2" s="18"/>
      <c r="H2" s="18"/>
      <c r="I2" s="18"/>
      <c r="J2" s="18"/>
      <c r="K2" s="18"/>
      <c r="L2" s="18"/>
      <c r="M2" s="18"/>
      <c r="N2" s="18"/>
      <c r="O2" s="18"/>
      <c r="P2" s="18"/>
      <c r="Q2" s="18"/>
      <c r="R2" s="18"/>
      <c r="S2" s="18"/>
      <c r="T2" s="18"/>
      <c r="U2" s="18"/>
      <c r="V2" s="18"/>
      <c r="W2" s="18"/>
      <c r="X2" s="18"/>
      <c r="Y2" s="18"/>
    </row>
    <row r="3" ht="30" spans="1:25">
      <c r="A3" s="23" t="s">
        <v>100</v>
      </c>
      <c r="B3" s="23" t="s">
        <v>101</v>
      </c>
      <c r="C3" s="23" t="s">
        <v>102</v>
      </c>
      <c r="D3" s="23" t="s">
        <v>103</v>
      </c>
      <c r="E3" s="23" t="s">
        <v>104</v>
      </c>
      <c r="F3" s="18"/>
      <c r="G3" s="18"/>
      <c r="H3" s="18"/>
      <c r="I3" s="18"/>
      <c r="J3" s="18"/>
      <c r="K3" s="18"/>
      <c r="L3" s="18"/>
      <c r="M3" s="18"/>
      <c r="N3" s="18"/>
      <c r="O3" s="18"/>
      <c r="P3" s="18"/>
      <c r="Q3" s="18"/>
      <c r="R3" s="18"/>
      <c r="S3" s="18"/>
      <c r="T3" s="18"/>
      <c r="U3" s="18"/>
      <c r="V3" s="18"/>
      <c r="W3" s="18"/>
      <c r="X3" s="18"/>
      <c r="Y3" s="18"/>
    </row>
    <row r="4" ht="16.5" spans="1:25">
      <c r="A4" s="24" t="s">
        <v>105</v>
      </c>
      <c r="B4" s="25" t="s">
        <v>106</v>
      </c>
      <c r="C4" s="26" t="s">
        <v>257</v>
      </c>
      <c r="D4" s="27" t="s">
        <v>105</v>
      </c>
      <c r="E4" s="28"/>
      <c r="F4" s="18"/>
      <c r="G4" s="18"/>
      <c r="H4" s="18"/>
      <c r="I4" s="18"/>
      <c r="J4" s="18"/>
      <c r="K4" s="18"/>
      <c r="L4" s="18"/>
      <c r="M4" s="18"/>
      <c r="N4" s="18"/>
      <c r="O4" s="18"/>
      <c r="P4" s="18"/>
      <c r="Q4" s="18"/>
      <c r="R4" s="18"/>
      <c r="S4" s="18"/>
      <c r="T4" s="18"/>
      <c r="U4" s="18"/>
      <c r="V4" s="18"/>
      <c r="W4" s="18"/>
      <c r="X4" s="18"/>
      <c r="Y4" s="18"/>
    </row>
    <row r="5" ht="33" spans="1:25">
      <c r="A5" s="29"/>
      <c r="B5" s="30"/>
      <c r="C5" s="26" t="s">
        <v>262</v>
      </c>
      <c r="D5" s="27" t="s">
        <v>105</v>
      </c>
      <c r="E5" s="28"/>
      <c r="F5" s="18"/>
      <c r="G5" s="18"/>
      <c r="H5" s="18"/>
      <c r="I5" s="18"/>
      <c r="J5" s="18"/>
      <c r="K5" s="18"/>
      <c r="L5" s="18"/>
      <c r="M5" s="18"/>
      <c r="N5" s="18"/>
      <c r="O5" s="18"/>
      <c r="P5" s="18"/>
      <c r="Q5" s="18"/>
      <c r="R5" s="18"/>
      <c r="S5" s="18"/>
      <c r="T5" s="18"/>
      <c r="U5" s="18"/>
      <c r="V5" s="18"/>
      <c r="W5" s="18"/>
      <c r="X5" s="18"/>
      <c r="Y5" s="18"/>
    </row>
    <row r="6" ht="16.5" spans="1:25">
      <c r="A6" s="29"/>
      <c r="B6" s="30"/>
      <c r="C6" s="26" t="s">
        <v>263</v>
      </c>
      <c r="D6" s="27" t="s">
        <v>105</v>
      </c>
      <c r="E6" s="28"/>
      <c r="F6" s="18"/>
      <c r="G6" s="18"/>
      <c r="H6" s="18"/>
      <c r="I6" s="18"/>
      <c r="J6" s="18"/>
      <c r="K6" s="18"/>
      <c r="L6" s="18"/>
      <c r="M6" s="18"/>
      <c r="N6" s="18"/>
      <c r="O6" s="18"/>
      <c r="P6" s="18"/>
      <c r="Q6" s="18"/>
      <c r="R6" s="18"/>
      <c r="S6" s="18"/>
      <c r="T6" s="18"/>
      <c r="U6" s="18"/>
      <c r="V6" s="18"/>
      <c r="W6" s="18"/>
      <c r="X6" s="18"/>
      <c r="Y6" s="18"/>
    </row>
    <row r="7" ht="16.5" spans="1:25">
      <c r="A7" s="29"/>
      <c r="B7" s="30"/>
      <c r="C7" s="26" t="s">
        <v>264</v>
      </c>
      <c r="D7" s="27" t="s">
        <v>105</v>
      </c>
      <c r="E7" s="28"/>
      <c r="F7" s="18"/>
      <c r="G7" s="18"/>
      <c r="H7" s="18"/>
      <c r="I7" s="18"/>
      <c r="J7" s="18"/>
      <c r="K7" s="18"/>
      <c r="L7" s="18"/>
      <c r="M7" s="18"/>
      <c r="N7" s="18"/>
      <c r="O7" s="18"/>
      <c r="P7" s="18"/>
      <c r="Q7" s="18"/>
      <c r="R7" s="18"/>
      <c r="S7" s="18"/>
      <c r="T7" s="18"/>
      <c r="U7" s="18"/>
      <c r="V7" s="18"/>
      <c r="W7" s="18"/>
      <c r="X7" s="18"/>
      <c r="Y7" s="18"/>
    </row>
    <row r="8" ht="16.5" spans="1:25">
      <c r="A8" s="29"/>
      <c r="B8" s="30"/>
      <c r="C8" s="26" t="s">
        <v>265</v>
      </c>
      <c r="D8" s="27"/>
      <c r="E8" s="28"/>
      <c r="F8" s="18"/>
      <c r="G8" s="18"/>
      <c r="H8" s="18"/>
      <c r="I8" s="18"/>
      <c r="J8" s="18"/>
      <c r="K8" s="18"/>
      <c r="L8" s="18"/>
      <c r="M8" s="18"/>
      <c r="N8" s="18"/>
      <c r="O8" s="18"/>
      <c r="P8" s="18"/>
      <c r="Q8" s="18"/>
      <c r="R8" s="18"/>
      <c r="S8" s="18"/>
      <c r="T8" s="18"/>
      <c r="U8" s="18"/>
      <c r="V8" s="18"/>
      <c r="W8" s="18"/>
      <c r="X8" s="18"/>
      <c r="Y8" s="18"/>
    </row>
    <row r="9" ht="16.5" spans="1:25">
      <c r="A9" s="29"/>
      <c r="B9" s="30"/>
      <c r="C9" s="26" t="s">
        <v>266</v>
      </c>
      <c r="D9" s="27"/>
      <c r="E9" s="28"/>
      <c r="F9" s="18"/>
      <c r="G9" s="18"/>
      <c r="H9" s="18"/>
      <c r="I9" s="18"/>
      <c r="J9" s="18"/>
      <c r="K9" s="18"/>
      <c r="L9" s="18"/>
      <c r="M9" s="18"/>
      <c r="N9" s="18"/>
      <c r="O9" s="18"/>
      <c r="P9" s="18"/>
      <c r="Q9" s="18"/>
      <c r="R9" s="18"/>
      <c r="S9" s="18"/>
      <c r="T9" s="18"/>
      <c r="U9" s="18"/>
      <c r="V9" s="18"/>
      <c r="W9" s="18"/>
      <c r="X9" s="18"/>
      <c r="Y9" s="18"/>
    </row>
    <row r="10" ht="16.5" spans="1:25">
      <c r="A10" s="29"/>
      <c r="B10" s="30"/>
      <c r="C10" s="26" t="s">
        <v>267</v>
      </c>
      <c r="D10" s="27" t="s">
        <v>105</v>
      </c>
      <c r="E10" s="28"/>
      <c r="F10" s="18"/>
      <c r="G10" s="18"/>
      <c r="H10" s="18"/>
      <c r="I10" s="18"/>
      <c r="J10" s="18"/>
      <c r="K10" s="18"/>
      <c r="L10" s="18"/>
      <c r="M10" s="18"/>
      <c r="N10" s="18"/>
      <c r="O10" s="18"/>
      <c r="P10" s="18"/>
      <c r="Q10" s="18"/>
      <c r="R10" s="18"/>
      <c r="S10" s="18"/>
      <c r="T10" s="18"/>
      <c r="U10" s="18"/>
      <c r="V10" s="18"/>
      <c r="W10" s="18"/>
      <c r="X10" s="18"/>
      <c r="Y10" s="18"/>
    </row>
    <row r="11" ht="16.5" spans="1:25">
      <c r="A11" s="29"/>
      <c r="B11" s="30"/>
      <c r="C11" s="26" t="s">
        <v>268</v>
      </c>
      <c r="D11" s="27" t="s">
        <v>105</v>
      </c>
      <c r="E11" s="28"/>
      <c r="F11" s="18"/>
      <c r="G11" s="18"/>
      <c r="H11" s="18"/>
      <c r="I11" s="18"/>
      <c r="J11" s="18"/>
      <c r="K11" s="18"/>
      <c r="L11" s="18"/>
      <c r="M11" s="18"/>
      <c r="N11" s="18"/>
      <c r="O11" s="18"/>
      <c r="P11" s="18"/>
      <c r="Q11" s="18"/>
      <c r="R11" s="18"/>
      <c r="S11" s="18"/>
      <c r="T11" s="18"/>
      <c r="U11" s="18"/>
      <c r="V11" s="18"/>
      <c r="W11" s="18"/>
      <c r="X11" s="18"/>
      <c r="Y11" s="18"/>
    </row>
    <row r="12" ht="16.5" spans="1:25">
      <c r="A12" s="29"/>
      <c r="B12" s="30"/>
      <c r="C12" s="26" t="s">
        <v>269</v>
      </c>
      <c r="D12" s="27" t="s">
        <v>105</v>
      </c>
      <c r="E12" s="28"/>
      <c r="F12" s="18"/>
      <c r="G12" s="18"/>
      <c r="H12" s="18"/>
      <c r="I12" s="18"/>
      <c r="J12" s="18"/>
      <c r="K12" s="18"/>
      <c r="L12" s="18"/>
      <c r="M12" s="18"/>
      <c r="N12" s="18"/>
      <c r="O12" s="18"/>
      <c r="P12" s="18"/>
      <c r="Q12" s="18"/>
      <c r="R12" s="18"/>
      <c r="S12" s="18"/>
      <c r="T12" s="18"/>
      <c r="U12" s="18"/>
      <c r="V12" s="18"/>
      <c r="W12" s="18"/>
      <c r="X12" s="18"/>
      <c r="Y12" s="18"/>
    </row>
    <row r="13" ht="16.5" spans="1:25">
      <c r="A13" s="29"/>
      <c r="B13" s="31" t="s">
        <v>111</v>
      </c>
      <c r="C13" s="26" t="s">
        <v>270</v>
      </c>
      <c r="D13" s="27" t="s">
        <v>105</v>
      </c>
      <c r="E13" s="28"/>
      <c r="F13" s="18"/>
      <c r="G13" s="18"/>
      <c r="H13" s="18"/>
      <c r="I13" s="18"/>
      <c r="J13" s="18"/>
      <c r="K13" s="18"/>
      <c r="L13" s="18"/>
      <c r="M13" s="18"/>
      <c r="N13" s="18"/>
      <c r="O13" s="18"/>
      <c r="P13" s="18"/>
      <c r="Q13" s="18"/>
      <c r="R13" s="18"/>
      <c r="S13" s="18"/>
      <c r="T13" s="18"/>
      <c r="U13" s="18"/>
      <c r="V13" s="18"/>
      <c r="W13" s="18"/>
      <c r="X13" s="18"/>
      <c r="Y13" s="18"/>
    </row>
    <row r="14" ht="16.5" spans="1:25">
      <c r="A14" s="29"/>
      <c r="B14" s="31"/>
      <c r="C14" s="26" t="s">
        <v>271</v>
      </c>
      <c r="D14" s="27" t="s">
        <v>105</v>
      </c>
      <c r="E14" s="28"/>
      <c r="F14" s="18"/>
      <c r="G14" s="18"/>
      <c r="H14" s="18"/>
      <c r="I14" s="18"/>
      <c r="J14" s="18"/>
      <c r="K14" s="18"/>
      <c r="L14" s="18"/>
      <c r="M14" s="18"/>
      <c r="N14" s="18"/>
      <c r="O14" s="18"/>
      <c r="P14" s="18"/>
      <c r="Q14" s="18"/>
      <c r="R14" s="18"/>
      <c r="S14" s="18"/>
      <c r="T14" s="18"/>
      <c r="U14" s="18"/>
      <c r="V14" s="18"/>
      <c r="W14" s="18"/>
      <c r="X14" s="18"/>
      <c r="Y14" s="18"/>
    </row>
    <row r="15" ht="16.5" spans="1:25">
      <c r="A15" s="29"/>
      <c r="B15" s="31"/>
      <c r="C15" s="26" t="s">
        <v>272</v>
      </c>
      <c r="D15" s="27" t="s">
        <v>105</v>
      </c>
      <c r="E15" s="28"/>
      <c r="F15" s="18"/>
      <c r="G15" s="18"/>
      <c r="H15" s="18"/>
      <c r="I15" s="18"/>
      <c r="J15" s="18"/>
      <c r="K15" s="18"/>
      <c r="L15" s="18"/>
      <c r="M15" s="18"/>
      <c r="N15" s="18"/>
      <c r="O15" s="18"/>
      <c r="P15" s="18"/>
      <c r="Q15" s="18"/>
      <c r="R15" s="18"/>
      <c r="S15" s="18"/>
      <c r="T15" s="18"/>
      <c r="U15" s="18"/>
      <c r="V15" s="18"/>
      <c r="W15" s="18"/>
      <c r="X15" s="18"/>
      <c r="Y15" s="18"/>
    </row>
    <row r="16" ht="16.5" spans="1:25">
      <c r="A16" s="29"/>
      <c r="B16" s="31"/>
      <c r="C16" s="26" t="s">
        <v>273</v>
      </c>
      <c r="D16" s="27" t="s">
        <v>105</v>
      </c>
      <c r="E16" s="28"/>
      <c r="F16" s="18"/>
      <c r="G16" s="18"/>
      <c r="H16" s="18"/>
      <c r="I16" s="18"/>
      <c r="J16" s="18"/>
      <c r="K16" s="18"/>
      <c r="L16" s="18"/>
      <c r="M16" s="18"/>
      <c r="N16" s="18"/>
      <c r="O16" s="18"/>
      <c r="P16" s="18"/>
      <c r="Q16" s="18"/>
      <c r="R16" s="18"/>
      <c r="S16" s="18"/>
      <c r="T16" s="18"/>
      <c r="U16" s="18"/>
      <c r="V16" s="18"/>
      <c r="W16" s="18"/>
      <c r="X16" s="18"/>
      <c r="Y16" s="18"/>
    </row>
    <row r="17" ht="16.5" spans="1:25">
      <c r="A17" s="29"/>
      <c r="B17" s="31"/>
      <c r="C17" s="26" t="s">
        <v>274</v>
      </c>
      <c r="D17" s="27" t="s">
        <v>105</v>
      </c>
      <c r="E17" s="28"/>
      <c r="F17" s="18"/>
      <c r="G17" s="18"/>
      <c r="H17" s="18"/>
      <c r="I17" s="18"/>
      <c r="J17" s="18"/>
      <c r="K17" s="18"/>
      <c r="L17" s="18"/>
      <c r="M17" s="18"/>
      <c r="N17" s="18"/>
      <c r="O17" s="18"/>
      <c r="P17" s="18"/>
      <c r="Q17" s="18"/>
      <c r="R17" s="18"/>
      <c r="S17" s="18"/>
      <c r="T17" s="18"/>
      <c r="U17" s="18"/>
      <c r="V17" s="18"/>
      <c r="W17" s="18"/>
      <c r="X17" s="18"/>
      <c r="Y17" s="18"/>
    </row>
    <row r="18" ht="49.5" spans="1:25">
      <c r="A18" s="29"/>
      <c r="B18" s="32" t="s">
        <v>117</v>
      </c>
      <c r="C18" s="26" t="s">
        <v>275</v>
      </c>
      <c r="D18" s="27" t="s">
        <v>105</v>
      </c>
      <c r="E18" s="28"/>
      <c r="F18" s="18"/>
      <c r="G18" s="18"/>
      <c r="H18" s="18"/>
      <c r="I18" s="18"/>
      <c r="J18" s="18"/>
      <c r="K18" s="18"/>
      <c r="L18" s="18"/>
      <c r="M18" s="18"/>
      <c r="N18" s="18"/>
      <c r="O18" s="18"/>
      <c r="P18" s="18"/>
      <c r="Q18" s="18"/>
      <c r="R18" s="18"/>
      <c r="S18" s="18"/>
      <c r="T18" s="18"/>
      <c r="U18" s="18"/>
      <c r="V18" s="18"/>
      <c r="W18" s="18"/>
      <c r="X18" s="18"/>
      <c r="Y18" s="18"/>
    </row>
    <row r="19" ht="16.5" spans="1:25">
      <c r="A19" s="29"/>
      <c r="B19" s="32"/>
      <c r="C19" s="26" t="s">
        <v>276</v>
      </c>
      <c r="D19" s="27" t="s">
        <v>105</v>
      </c>
      <c r="E19" s="28"/>
      <c r="F19" s="18"/>
      <c r="G19" s="18"/>
      <c r="H19" s="18"/>
      <c r="I19" s="18"/>
      <c r="J19" s="18"/>
      <c r="K19" s="18"/>
      <c r="L19" s="18"/>
      <c r="M19" s="18"/>
      <c r="N19" s="18"/>
      <c r="O19" s="18"/>
      <c r="P19" s="18"/>
      <c r="Q19" s="18"/>
      <c r="R19" s="18"/>
      <c r="S19" s="18"/>
      <c r="T19" s="18"/>
      <c r="U19" s="18"/>
      <c r="V19" s="18"/>
      <c r="W19" s="18"/>
      <c r="X19" s="18"/>
      <c r="Y19" s="18"/>
    </row>
    <row r="20" ht="16.5" spans="1:25">
      <c r="A20" s="29"/>
      <c r="B20" s="32"/>
      <c r="C20" s="26" t="s">
        <v>277</v>
      </c>
      <c r="D20" s="27" t="s">
        <v>105</v>
      </c>
      <c r="E20" s="28"/>
      <c r="F20" s="18"/>
      <c r="G20" s="18"/>
      <c r="H20" s="18"/>
      <c r="I20" s="18"/>
      <c r="J20" s="18"/>
      <c r="K20" s="18"/>
      <c r="L20" s="18"/>
      <c r="M20" s="18"/>
      <c r="N20" s="18"/>
      <c r="O20" s="18"/>
      <c r="P20" s="18"/>
      <c r="Q20" s="18"/>
      <c r="R20" s="18"/>
      <c r="S20" s="18"/>
      <c r="T20" s="18"/>
      <c r="U20" s="18"/>
      <c r="V20" s="18"/>
      <c r="W20" s="18"/>
      <c r="X20" s="18"/>
      <c r="Y20" s="18"/>
    </row>
    <row r="21" ht="49.5" spans="1:25">
      <c r="A21" s="29"/>
      <c r="B21" s="32"/>
      <c r="C21" s="26" t="s">
        <v>252</v>
      </c>
      <c r="D21" s="27" t="s">
        <v>105</v>
      </c>
      <c r="E21" s="28"/>
      <c r="F21" s="18"/>
      <c r="G21" s="18"/>
      <c r="H21" s="18"/>
      <c r="I21" s="18"/>
      <c r="J21" s="18"/>
      <c r="K21" s="18"/>
      <c r="L21" s="18"/>
      <c r="M21" s="18"/>
      <c r="N21" s="18"/>
      <c r="O21" s="18"/>
      <c r="P21" s="18"/>
      <c r="Q21" s="18"/>
      <c r="R21" s="18"/>
      <c r="S21" s="18"/>
      <c r="T21" s="18"/>
      <c r="U21" s="18"/>
      <c r="V21" s="18"/>
      <c r="W21" s="18"/>
      <c r="X21" s="18"/>
      <c r="Y21" s="18"/>
    </row>
    <row r="22" ht="16.5" spans="1:25">
      <c r="A22" s="29"/>
      <c r="B22" s="32"/>
      <c r="C22" s="26" t="s">
        <v>278</v>
      </c>
      <c r="D22" s="27"/>
      <c r="E22" s="28"/>
      <c r="F22" s="18"/>
      <c r="G22" s="18"/>
      <c r="H22" s="18"/>
      <c r="I22" s="18"/>
      <c r="J22" s="18"/>
      <c r="K22" s="18"/>
      <c r="L22" s="18"/>
      <c r="M22" s="18"/>
      <c r="N22" s="18"/>
      <c r="O22" s="18"/>
      <c r="P22" s="18"/>
      <c r="Q22" s="18"/>
      <c r="R22" s="18"/>
      <c r="S22" s="18"/>
      <c r="T22" s="18"/>
      <c r="U22" s="18"/>
      <c r="V22" s="18"/>
      <c r="W22" s="18"/>
      <c r="X22" s="18"/>
      <c r="Y22" s="18"/>
    </row>
    <row r="23" ht="16.5" spans="1:25">
      <c r="A23" s="29"/>
      <c r="B23" s="32"/>
      <c r="C23" s="26" t="s">
        <v>279</v>
      </c>
      <c r="D23" s="27" t="s">
        <v>105</v>
      </c>
      <c r="E23" s="28"/>
      <c r="F23" s="18"/>
      <c r="G23" s="18"/>
      <c r="H23" s="18"/>
      <c r="I23" s="18"/>
      <c r="J23" s="18"/>
      <c r="K23" s="18"/>
      <c r="L23" s="18"/>
      <c r="M23" s="18"/>
      <c r="N23" s="18"/>
      <c r="O23" s="18"/>
      <c r="P23" s="18"/>
      <c r="Q23" s="18"/>
      <c r="R23" s="18"/>
      <c r="S23" s="18"/>
      <c r="T23" s="18"/>
      <c r="U23" s="18"/>
      <c r="V23" s="18"/>
      <c r="W23" s="18"/>
      <c r="X23" s="18"/>
      <c r="Y23" s="18"/>
    </row>
    <row r="24" ht="16.5" spans="1:25">
      <c r="A24" s="29"/>
      <c r="B24" s="33"/>
      <c r="C24" s="26" t="s">
        <v>280</v>
      </c>
      <c r="D24" s="27" t="s">
        <v>105</v>
      </c>
      <c r="E24" s="28"/>
      <c r="F24" s="18"/>
      <c r="G24" s="18"/>
      <c r="H24" s="18"/>
      <c r="I24" s="18"/>
      <c r="J24" s="18"/>
      <c r="K24" s="18"/>
      <c r="L24" s="18"/>
      <c r="M24" s="18"/>
      <c r="N24" s="18"/>
      <c r="O24" s="18"/>
      <c r="P24" s="18"/>
      <c r="Q24" s="18"/>
      <c r="R24" s="18"/>
      <c r="S24" s="18"/>
      <c r="T24" s="18"/>
      <c r="U24" s="18"/>
      <c r="V24" s="18"/>
      <c r="W24" s="18"/>
      <c r="X24" s="18"/>
      <c r="Y24" s="18"/>
    </row>
    <row r="25" ht="16.5" spans="1:25">
      <c r="A25" s="34" t="s">
        <v>125</v>
      </c>
      <c r="B25" s="35" t="s">
        <v>111</v>
      </c>
      <c r="C25" s="36" t="s">
        <v>281</v>
      </c>
      <c r="D25" s="37">
        <v>46139</v>
      </c>
      <c r="E25" s="38"/>
      <c r="F25" s="18"/>
      <c r="G25" s="18"/>
      <c r="H25" s="18"/>
      <c r="I25" s="18"/>
      <c r="J25" s="18"/>
      <c r="K25" s="18"/>
      <c r="L25" s="18"/>
      <c r="M25" s="18"/>
      <c r="N25" s="18"/>
      <c r="O25" s="18"/>
      <c r="P25" s="18"/>
      <c r="Q25" s="18"/>
      <c r="R25" s="18"/>
      <c r="S25" s="18"/>
      <c r="T25" s="18"/>
      <c r="U25" s="18"/>
      <c r="V25" s="18"/>
      <c r="W25" s="18"/>
      <c r="X25" s="18"/>
      <c r="Y25" s="18"/>
    </row>
    <row r="26" ht="16.5" spans="1:25">
      <c r="A26" s="39"/>
      <c r="B26" s="40"/>
      <c r="C26" s="41" t="s">
        <v>282</v>
      </c>
      <c r="D26" s="37">
        <v>46139</v>
      </c>
      <c r="E26" s="42"/>
      <c r="F26" s="18"/>
      <c r="G26" s="18"/>
      <c r="H26" s="18"/>
      <c r="I26" s="18"/>
      <c r="J26" s="18"/>
      <c r="K26" s="18"/>
      <c r="L26" s="18"/>
      <c r="M26" s="18"/>
      <c r="N26" s="18"/>
      <c r="O26" s="18"/>
      <c r="P26" s="18"/>
      <c r="Q26" s="18"/>
      <c r="R26" s="18"/>
      <c r="S26" s="18"/>
      <c r="T26" s="18"/>
      <c r="U26" s="18"/>
      <c r="V26" s="18"/>
      <c r="W26" s="18"/>
      <c r="X26" s="18"/>
      <c r="Y26" s="18"/>
    </row>
    <row r="27" ht="16.5" spans="1:25">
      <c r="A27" s="39"/>
      <c r="B27" s="43" t="s">
        <v>117</v>
      </c>
      <c r="C27" s="41" t="s">
        <v>283</v>
      </c>
      <c r="D27" s="37">
        <v>46143</v>
      </c>
      <c r="E27" s="42"/>
      <c r="F27" s="18"/>
      <c r="G27" s="18"/>
      <c r="H27" s="18"/>
      <c r="I27" s="18"/>
      <c r="J27" s="18"/>
      <c r="K27" s="18"/>
      <c r="L27" s="18"/>
      <c r="M27" s="18"/>
      <c r="N27" s="18"/>
      <c r="O27" s="18"/>
      <c r="P27" s="18"/>
      <c r="Q27" s="18"/>
      <c r="R27" s="18"/>
      <c r="S27" s="18"/>
      <c r="T27" s="18"/>
      <c r="U27" s="18"/>
      <c r="V27" s="18"/>
      <c r="W27" s="18"/>
      <c r="X27" s="18"/>
      <c r="Y27" s="18"/>
    </row>
    <row r="28" ht="16.5" spans="1:25">
      <c r="A28" s="39"/>
      <c r="B28" s="43"/>
      <c r="C28" s="41" t="s">
        <v>250</v>
      </c>
      <c r="D28" s="37">
        <v>46139</v>
      </c>
      <c r="E28" s="42"/>
      <c r="F28" s="18"/>
      <c r="G28" s="18"/>
      <c r="H28" s="18"/>
      <c r="I28" s="18"/>
      <c r="J28" s="18"/>
      <c r="K28" s="18"/>
      <c r="L28" s="18"/>
      <c r="M28" s="18"/>
      <c r="N28" s="18"/>
      <c r="O28" s="18"/>
      <c r="P28" s="18"/>
      <c r="Q28" s="18"/>
      <c r="R28" s="18"/>
      <c r="S28" s="18"/>
      <c r="T28" s="18"/>
      <c r="U28" s="18"/>
      <c r="V28" s="18"/>
      <c r="W28" s="18"/>
      <c r="X28" s="18"/>
      <c r="Y28" s="18"/>
    </row>
    <row r="29" ht="16.5" spans="1:25">
      <c r="A29" s="39"/>
      <c r="B29" s="43"/>
      <c r="C29" s="41" t="s">
        <v>251</v>
      </c>
      <c r="D29" s="37">
        <v>46139</v>
      </c>
      <c r="E29" s="42"/>
      <c r="F29" s="18"/>
      <c r="G29" s="18"/>
      <c r="H29" s="18"/>
      <c r="I29" s="18"/>
      <c r="J29" s="18"/>
      <c r="K29" s="18"/>
      <c r="L29" s="18"/>
      <c r="M29" s="18"/>
      <c r="N29" s="18"/>
      <c r="O29" s="18"/>
      <c r="P29" s="18"/>
      <c r="Q29" s="18"/>
      <c r="R29" s="18"/>
      <c r="S29" s="18"/>
      <c r="T29" s="18"/>
      <c r="U29" s="18"/>
      <c r="V29" s="18"/>
      <c r="W29" s="18"/>
      <c r="X29" s="18"/>
      <c r="Y29" s="18"/>
    </row>
    <row r="30" ht="16.5" spans="1:25">
      <c r="A30" s="39"/>
      <c r="B30" s="43" t="s">
        <v>106</v>
      </c>
      <c r="C30" s="44" t="s">
        <v>284</v>
      </c>
      <c r="D30" s="37">
        <v>46139</v>
      </c>
      <c r="E30" s="42"/>
      <c r="F30" s="18"/>
      <c r="G30" s="18"/>
      <c r="H30" s="18"/>
      <c r="I30" s="18"/>
      <c r="J30" s="18"/>
      <c r="K30" s="18"/>
      <c r="L30" s="18"/>
      <c r="M30" s="18"/>
      <c r="N30" s="18"/>
      <c r="O30" s="18"/>
      <c r="P30" s="18"/>
      <c r="Q30" s="18"/>
      <c r="R30" s="18"/>
      <c r="S30" s="18"/>
      <c r="T30" s="18"/>
      <c r="U30" s="18"/>
      <c r="V30" s="18"/>
      <c r="W30" s="18"/>
      <c r="X30" s="18"/>
      <c r="Y30" s="18"/>
    </row>
    <row r="31" ht="16.25" customHeight="1" spans="1:25">
      <c r="A31" s="39"/>
      <c r="B31" s="43"/>
      <c r="C31" s="44" t="s">
        <v>285</v>
      </c>
      <c r="D31" s="37">
        <v>46139</v>
      </c>
      <c r="E31" s="45"/>
      <c r="F31" s="18"/>
      <c r="G31" s="18"/>
      <c r="H31" s="18"/>
      <c r="I31" s="18"/>
      <c r="J31" s="18"/>
      <c r="K31" s="18"/>
      <c r="L31" s="18"/>
      <c r="M31" s="18"/>
      <c r="N31" s="18"/>
      <c r="O31" s="18"/>
      <c r="P31" s="18"/>
      <c r="Q31" s="18"/>
      <c r="R31" s="18"/>
      <c r="S31" s="18"/>
      <c r="T31" s="18"/>
      <c r="U31" s="18"/>
      <c r="V31" s="18"/>
      <c r="W31" s="18"/>
      <c r="X31" s="18"/>
      <c r="Y31" s="18"/>
    </row>
    <row r="32" ht="16.25" customHeight="1" spans="1:25">
      <c r="A32" s="39"/>
      <c r="B32" s="43"/>
      <c r="C32" s="44" t="s">
        <v>286</v>
      </c>
      <c r="D32" s="37">
        <v>46139</v>
      </c>
      <c r="E32" s="45"/>
      <c r="F32" s="18"/>
      <c r="G32" s="18"/>
      <c r="H32" s="18"/>
      <c r="I32" s="18"/>
      <c r="J32" s="18"/>
      <c r="K32" s="18"/>
      <c r="L32" s="18"/>
      <c r="M32" s="18"/>
      <c r="N32" s="18"/>
      <c r="O32" s="18"/>
      <c r="P32" s="18"/>
      <c r="Q32" s="18"/>
      <c r="R32" s="18"/>
      <c r="S32" s="18"/>
      <c r="T32" s="18"/>
      <c r="U32" s="18"/>
      <c r="V32" s="18"/>
      <c r="W32" s="18"/>
      <c r="X32" s="18"/>
      <c r="Y32" s="18"/>
    </row>
    <row r="33" ht="16.25" customHeight="1" spans="1:25">
      <c r="A33" s="39"/>
      <c r="B33" s="43"/>
      <c r="C33" s="44" t="s">
        <v>287</v>
      </c>
      <c r="D33" s="37">
        <v>46139</v>
      </c>
      <c r="E33" s="45"/>
      <c r="F33" s="18"/>
      <c r="G33" s="18"/>
      <c r="H33" s="18"/>
      <c r="I33" s="18"/>
      <c r="J33" s="18"/>
      <c r="K33" s="18"/>
      <c r="L33" s="18"/>
      <c r="M33" s="18"/>
      <c r="N33" s="18"/>
      <c r="O33" s="18"/>
      <c r="P33" s="18"/>
      <c r="Q33" s="18"/>
      <c r="R33" s="18"/>
      <c r="S33" s="18"/>
      <c r="T33" s="18"/>
      <c r="U33" s="18"/>
      <c r="V33" s="18"/>
      <c r="W33" s="18"/>
      <c r="X33" s="18"/>
      <c r="Y33" s="18"/>
    </row>
    <row r="34" ht="16.25" customHeight="1" spans="1:25">
      <c r="A34" s="39"/>
      <c r="B34" s="43"/>
      <c r="C34" s="44" t="s">
        <v>288</v>
      </c>
      <c r="D34" s="37">
        <v>46139</v>
      </c>
      <c r="E34" s="45"/>
      <c r="F34" s="18"/>
      <c r="G34" s="18"/>
      <c r="H34" s="18"/>
      <c r="I34" s="18"/>
      <c r="J34" s="18"/>
      <c r="K34" s="18"/>
      <c r="L34" s="18"/>
      <c r="M34" s="18"/>
      <c r="N34" s="18"/>
      <c r="O34" s="18"/>
      <c r="P34" s="18"/>
      <c r="Q34" s="18"/>
      <c r="R34" s="18"/>
      <c r="S34" s="18"/>
      <c r="T34" s="18"/>
      <c r="U34" s="18"/>
      <c r="V34" s="18"/>
      <c r="W34" s="18"/>
      <c r="X34" s="18"/>
      <c r="Y34" s="18"/>
    </row>
    <row r="35" ht="16.25" customHeight="1" spans="1:25">
      <c r="A35" s="39"/>
      <c r="B35" s="43"/>
      <c r="C35" s="46" t="s">
        <v>289</v>
      </c>
      <c r="D35" s="37">
        <v>46139</v>
      </c>
      <c r="E35" s="45"/>
      <c r="F35" s="18"/>
      <c r="G35" s="18"/>
      <c r="H35" s="18"/>
      <c r="I35" s="18"/>
      <c r="J35" s="18"/>
      <c r="K35" s="18"/>
      <c r="L35" s="18"/>
      <c r="M35" s="18"/>
      <c r="N35" s="18"/>
      <c r="O35" s="18"/>
      <c r="P35" s="18"/>
      <c r="Q35" s="18"/>
      <c r="R35" s="18"/>
      <c r="S35" s="18"/>
      <c r="T35" s="18"/>
      <c r="U35" s="18"/>
      <c r="V35" s="18"/>
      <c r="W35" s="18"/>
      <c r="X35" s="18"/>
      <c r="Y35" s="18"/>
    </row>
    <row r="36" ht="16.25" customHeight="1" spans="1:25">
      <c r="A36" s="39"/>
      <c r="B36" s="43"/>
      <c r="C36" s="44" t="s">
        <v>290</v>
      </c>
      <c r="D36" s="37">
        <v>46139</v>
      </c>
      <c r="E36" s="45"/>
      <c r="F36" s="18"/>
      <c r="G36" s="18"/>
      <c r="H36" s="18"/>
      <c r="I36" s="18"/>
      <c r="J36" s="18"/>
      <c r="K36" s="18"/>
      <c r="L36" s="18"/>
      <c r="M36" s="18"/>
      <c r="N36" s="18"/>
      <c r="O36" s="18"/>
      <c r="P36" s="18"/>
      <c r="Q36" s="18"/>
      <c r="R36" s="18"/>
      <c r="S36" s="18"/>
      <c r="T36" s="18"/>
      <c r="U36" s="18"/>
      <c r="V36" s="18"/>
      <c r="W36" s="18"/>
      <c r="X36" s="18"/>
      <c r="Y36" s="18"/>
    </row>
    <row r="37" ht="16.25" customHeight="1" spans="1:25">
      <c r="A37" s="39"/>
      <c r="B37" s="43"/>
      <c r="C37" s="44" t="s">
        <v>291</v>
      </c>
      <c r="D37" s="37">
        <v>46139</v>
      </c>
      <c r="E37" s="45"/>
      <c r="F37" s="18"/>
      <c r="G37" s="18"/>
      <c r="H37" s="18"/>
      <c r="I37" s="18"/>
      <c r="J37" s="18"/>
      <c r="K37" s="18"/>
      <c r="L37" s="18"/>
      <c r="M37" s="18"/>
      <c r="N37" s="18"/>
      <c r="O37" s="18"/>
      <c r="P37" s="18"/>
      <c r="Q37" s="18"/>
      <c r="R37" s="18"/>
      <c r="S37" s="18"/>
      <c r="T37" s="18"/>
      <c r="U37" s="18"/>
      <c r="V37" s="18"/>
      <c r="W37" s="18"/>
      <c r="X37" s="18"/>
      <c r="Y37" s="18"/>
    </row>
    <row r="38" ht="16.25" customHeight="1" spans="1:25">
      <c r="A38" s="39"/>
      <c r="B38" s="43"/>
      <c r="C38" s="44" t="s">
        <v>292</v>
      </c>
      <c r="D38" s="37">
        <v>46139</v>
      </c>
      <c r="E38" s="45"/>
      <c r="F38" s="18"/>
      <c r="G38" s="18"/>
      <c r="H38" s="18"/>
      <c r="I38" s="18"/>
      <c r="J38" s="18"/>
      <c r="K38" s="18"/>
      <c r="L38" s="18"/>
      <c r="M38" s="18"/>
      <c r="N38" s="18"/>
      <c r="O38" s="18"/>
      <c r="P38" s="18"/>
      <c r="Q38" s="18"/>
      <c r="R38" s="18"/>
      <c r="S38" s="18"/>
      <c r="T38" s="18"/>
      <c r="U38" s="18"/>
      <c r="V38" s="18"/>
      <c r="W38" s="18"/>
      <c r="X38" s="18"/>
      <c r="Y38" s="18"/>
    </row>
    <row r="39" ht="16.25" customHeight="1" spans="1:25">
      <c r="A39" s="39"/>
      <c r="B39" s="43"/>
      <c r="C39" s="44" t="s">
        <v>293</v>
      </c>
      <c r="D39" s="37">
        <v>46139</v>
      </c>
      <c r="E39" s="45"/>
      <c r="F39" s="18"/>
      <c r="G39" s="18"/>
      <c r="H39" s="18"/>
      <c r="I39" s="18"/>
      <c r="J39" s="18"/>
      <c r="K39" s="18"/>
      <c r="L39" s="18"/>
      <c r="M39" s="18"/>
      <c r="N39" s="18"/>
      <c r="O39" s="18"/>
      <c r="P39" s="18"/>
      <c r="Q39" s="18"/>
      <c r="R39" s="18"/>
      <c r="S39" s="18"/>
      <c r="T39" s="18"/>
      <c r="U39" s="18"/>
      <c r="V39" s="18"/>
      <c r="W39" s="18"/>
      <c r="X39" s="18"/>
      <c r="Y39" s="18"/>
    </row>
    <row r="40" ht="82.5" spans="1:25">
      <c r="A40" s="39"/>
      <c r="B40" s="43"/>
      <c r="C40" s="43" t="s">
        <v>294</v>
      </c>
      <c r="D40" s="37">
        <v>46139</v>
      </c>
      <c r="E40" s="45"/>
      <c r="F40" s="18"/>
      <c r="G40" s="18"/>
      <c r="H40" s="18"/>
      <c r="I40" s="18"/>
      <c r="J40" s="18"/>
      <c r="K40" s="18"/>
      <c r="L40" s="18"/>
      <c r="M40" s="18"/>
      <c r="N40" s="18"/>
      <c r="O40" s="18"/>
      <c r="P40" s="18"/>
      <c r="Q40" s="18"/>
      <c r="R40" s="18"/>
      <c r="S40" s="18"/>
      <c r="T40" s="18"/>
      <c r="U40" s="18"/>
      <c r="V40" s="18"/>
      <c r="W40" s="18"/>
      <c r="X40" s="18"/>
      <c r="Y40" s="18"/>
    </row>
    <row r="41" ht="16.25" customHeight="1" spans="1:25">
      <c r="A41" s="20" t="s">
        <v>143</v>
      </c>
      <c r="B41" s="20"/>
      <c r="C41" s="20"/>
      <c r="D41" s="20"/>
      <c r="E41" s="18"/>
      <c r="F41" s="18"/>
      <c r="G41" s="18"/>
      <c r="H41" s="18"/>
      <c r="I41" s="18"/>
      <c r="J41" s="18"/>
      <c r="K41" s="18"/>
      <c r="L41" s="18"/>
      <c r="M41" s="18"/>
      <c r="N41" s="18"/>
      <c r="O41" s="18"/>
      <c r="P41" s="18"/>
      <c r="Q41" s="18"/>
      <c r="R41" s="18"/>
      <c r="S41" s="18"/>
      <c r="T41" s="18"/>
      <c r="U41" s="18"/>
      <c r="V41" s="18"/>
      <c r="W41" s="18"/>
      <c r="X41" s="18"/>
      <c r="Y41" s="18"/>
    </row>
    <row r="42" ht="16.5" spans="1:25">
      <c r="A42" s="20"/>
      <c r="B42" s="20"/>
      <c r="C42" s="20"/>
      <c r="D42" s="20"/>
      <c r="E42" s="21"/>
      <c r="F42" s="18"/>
      <c r="G42" s="18"/>
      <c r="H42" s="18"/>
      <c r="I42" s="18"/>
      <c r="J42" s="18"/>
      <c r="K42" s="18"/>
      <c r="L42" s="18"/>
      <c r="M42" s="18"/>
      <c r="N42" s="18"/>
      <c r="O42" s="18"/>
      <c r="P42" s="18"/>
      <c r="Q42" s="18"/>
      <c r="R42" s="18"/>
      <c r="S42" s="18"/>
      <c r="T42" s="18"/>
      <c r="U42" s="18"/>
      <c r="V42" s="18"/>
      <c r="W42" s="18"/>
      <c r="X42" s="18"/>
      <c r="Y42" s="18"/>
    </row>
    <row r="43" ht="16.5" spans="1:25">
      <c r="A43" s="18"/>
      <c r="B43" s="18"/>
      <c r="C43" s="18"/>
      <c r="D43" s="19"/>
      <c r="E43" s="18"/>
      <c r="F43" s="18"/>
      <c r="G43" s="18"/>
      <c r="H43" s="18"/>
      <c r="I43" s="18"/>
      <c r="J43" s="18"/>
      <c r="K43" s="18"/>
      <c r="L43" s="18"/>
      <c r="M43" s="18"/>
      <c r="N43" s="18"/>
      <c r="O43" s="18"/>
      <c r="P43" s="18"/>
      <c r="Q43" s="18"/>
      <c r="R43" s="18"/>
      <c r="S43" s="18"/>
      <c r="T43" s="18"/>
      <c r="U43" s="18"/>
      <c r="V43" s="18"/>
      <c r="W43" s="18"/>
      <c r="X43" s="18"/>
      <c r="Y43" s="18"/>
    </row>
    <row r="44" ht="16.5" spans="1:25">
      <c r="A44" s="18"/>
      <c r="B44" s="18"/>
      <c r="C44" s="18"/>
      <c r="D44" s="19"/>
      <c r="E44" s="18"/>
      <c r="F44" s="18"/>
      <c r="G44" s="18"/>
      <c r="H44" s="18"/>
      <c r="I44" s="18"/>
      <c r="J44" s="18"/>
      <c r="K44" s="18"/>
      <c r="L44" s="18"/>
      <c r="M44" s="18"/>
      <c r="N44" s="18"/>
      <c r="O44" s="18"/>
      <c r="P44" s="18"/>
      <c r="Q44" s="18"/>
      <c r="R44" s="18"/>
      <c r="S44" s="18"/>
      <c r="T44" s="18"/>
      <c r="U44" s="18"/>
      <c r="V44" s="18"/>
      <c r="W44" s="18"/>
      <c r="X44" s="18"/>
      <c r="Y44" s="18"/>
    </row>
    <row r="45" ht="16.5" spans="1:25">
      <c r="A45" s="18"/>
      <c r="B45" s="18"/>
      <c r="C45" s="18"/>
      <c r="D45" s="19"/>
      <c r="E45" s="18"/>
      <c r="F45" s="18"/>
      <c r="G45" s="18"/>
      <c r="H45" s="18"/>
      <c r="I45" s="18"/>
      <c r="J45" s="18"/>
      <c r="K45" s="18"/>
      <c r="L45" s="18"/>
      <c r="M45" s="18"/>
      <c r="N45" s="18"/>
      <c r="O45" s="18"/>
      <c r="P45" s="18"/>
      <c r="Q45" s="18"/>
      <c r="R45" s="18"/>
      <c r="S45" s="18"/>
      <c r="T45" s="18"/>
      <c r="U45" s="18"/>
      <c r="V45" s="18"/>
      <c r="W45" s="18"/>
      <c r="X45" s="18"/>
      <c r="Y45" s="18"/>
    </row>
    <row r="46" ht="16.5" spans="1:25">
      <c r="A46" s="18"/>
      <c r="B46" s="18"/>
      <c r="C46" s="18"/>
      <c r="D46" s="19"/>
      <c r="E46" s="18"/>
      <c r="F46" s="18"/>
      <c r="G46" s="18"/>
      <c r="H46" s="18"/>
      <c r="I46" s="18"/>
      <c r="J46" s="18"/>
      <c r="K46" s="18"/>
      <c r="L46" s="18"/>
      <c r="M46" s="18"/>
      <c r="N46" s="18"/>
      <c r="O46" s="18"/>
      <c r="P46" s="18"/>
      <c r="Q46" s="18"/>
      <c r="R46" s="18"/>
      <c r="S46" s="18"/>
      <c r="T46" s="18"/>
      <c r="U46" s="18"/>
      <c r="V46" s="18"/>
      <c r="W46" s="18"/>
      <c r="X46" s="18"/>
      <c r="Y46" s="18"/>
    </row>
    <row r="47" ht="16.5" spans="1:25">
      <c r="A47" s="18"/>
      <c r="B47" s="18"/>
      <c r="C47" s="18"/>
      <c r="D47" s="19"/>
      <c r="E47" s="18"/>
      <c r="F47" s="18"/>
      <c r="G47" s="18"/>
      <c r="H47" s="18"/>
      <c r="I47" s="18"/>
      <c r="J47" s="18"/>
      <c r="K47" s="18"/>
      <c r="L47" s="18"/>
      <c r="M47" s="18"/>
      <c r="N47" s="18"/>
      <c r="O47" s="18"/>
      <c r="P47" s="18"/>
      <c r="Q47" s="18"/>
      <c r="R47" s="18"/>
      <c r="S47" s="18"/>
      <c r="T47" s="18"/>
      <c r="U47" s="18"/>
      <c r="V47" s="18"/>
      <c r="W47" s="18"/>
      <c r="X47" s="18"/>
      <c r="Y47" s="18"/>
    </row>
    <row r="48" ht="16.5" spans="1:25">
      <c r="A48" s="18"/>
      <c r="B48" s="18"/>
      <c r="C48" s="18"/>
      <c r="D48" s="19"/>
      <c r="E48" s="18"/>
      <c r="F48" s="18"/>
      <c r="G48" s="18"/>
      <c r="H48" s="18"/>
      <c r="I48" s="18"/>
      <c r="J48" s="18"/>
      <c r="K48" s="18"/>
      <c r="L48" s="18"/>
      <c r="M48" s="18"/>
      <c r="N48" s="18"/>
      <c r="O48" s="18"/>
      <c r="P48" s="18"/>
      <c r="Q48" s="18"/>
      <c r="R48" s="18"/>
      <c r="S48" s="18"/>
      <c r="T48" s="18"/>
      <c r="U48" s="18"/>
      <c r="V48" s="18"/>
      <c r="W48" s="18"/>
      <c r="X48" s="18"/>
      <c r="Y48" s="18"/>
    </row>
    <row r="49" ht="16.5" spans="1:25">
      <c r="A49" s="18"/>
      <c r="B49" s="18"/>
      <c r="C49" s="18"/>
      <c r="D49" s="19"/>
      <c r="E49" s="18"/>
      <c r="F49" s="18"/>
      <c r="G49" s="18"/>
      <c r="H49" s="18"/>
      <c r="I49" s="18"/>
      <c r="J49" s="18"/>
      <c r="K49" s="18"/>
      <c r="L49" s="18"/>
      <c r="M49" s="18"/>
      <c r="N49" s="18"/>
      <c r="O49" s="18"/>
      <c r="P49" s="18"/>
      <c r="Q49" s="18"/>
      <c r="R49" s="18"/>
      <c r="S49" s="18"/>
      <c r="T49" s="18"/>
      <c r="U49" s="18"/>
      <c r="V49" s="18"/>
      <c r="W49" s="18"/>
      <c r="X49" s="18"/>
      <c r="Y49" s="18"/>
    </row>
    <row r="50" ht="16.5" spans="1:25">
      <c r="A50" s="18"/>
      <c r="B50" s="18"/>
      <c r="C50" s="18"/>
      <c r="D50" s="19"/>
      <c r="E50" s="18"/>
      <c r="F50" s="18"/>
      <c r="G50" s="18"/>
      <c r="H50" s="18"/>
      <c r="I50" s="18"/>
      <c r="J50" s="18"/>
      <c r="K50" s="18"/>
      <c r="L50" s="18"/>
      <c r="M50" s="18"/>
      <c r="N50" s="18"/>
      <c r="O50" s="18"/>
      <c r="P50" s="18"/>
      <c r="Q50" s="18"/>
      <c r="R50" s="18"/>
      <c r="S50" s="18"/>
      <c r="T50" s="18"/>
      <c r="U50" s="18"/>
      <c r="V50" s="18"/>
      <c r="W50" s="18"/>
      <c r="X50" s="18"/>
      <c r="Y50" s="18"/>
    </row>
    <row r="51" ht="16.5" spans="1:25">
      <c r="A51" s="18"/>
      <c r="B51" s="18"/>
      <c r="C51" s="18"/>
      <c r="D51" s="19"/>
      <c r="E51" s="18"/>
      <c r="F51" s="18"/>
      <c r="G51" s="18"/>
      <c r="H51" s="18"/>
      <c r="I51" s="18"/>
      <c r="J51" s="18"/>
      <c r="K51" s="18"/>
      <c r="L51" s="18"/>
      <c r="M51" s="18"/>
      <c r="N51" s="18"/>
      <c r="O51" s="18"/>
      <c r="P51" s="18"/>
      <c r="Q51" s="18"/>
      <c r="R51" s="18"/>
      <c r="S51" s="18"/>
      <c r="T51" s="18"/>
      <c r="U51" s="18"/>
      <c r="V51" s="18"/>
      <c r="W51" s="18"/>
      <c r="X51" s="18"/>
      <c r="Y51" s="18"/>
    </row>
    <row r="52" ht="16.5" spans="1:25">
      <c r="A52" s="18"/>
      <c r="B52" s="18"/>
      <c r="C52" s="18"/>
      <c r="D52" s="19"/>
      <c r="E52" s="18"/>
      <c r="F52" s="18"/>
      <c r="G52" s="18"/>
      <c r="H52" s="18"/>
      <c r="I52" s="18"/>
      <c r="J52" s="18"/>
      <c r="K52" s="18"/>
      <c r="L52" s="18"/>
      <c r="M52" s="18"/>
      <c r="N52" s="18"/>
      <c r="O52" s="18"/>
      <c r="P52" s="18"/>
      <c r="Q52" s="18"/>
      <c r="R52" s="18"/>
      <c r="S52" s="18"/>
      <c r="T52" s="18"/>
      <c r="U52" s="18"/>
      <c r="V52" s="18"/>
      <c r="W52" s="18"/>
      <c r="X52" s="18"/>
      <c r="Y52" s="18"/>
    </row>
    <row r="53" ht="16.5" spans="1:25">
      <c r="A53" s="18"/>
      <c r="B53" s="18"/>
      <c r="C53" s="18"/>
      <c r="D53" s="19"/>
      <c r="E53" s="18"/>
      <c r="F53" s="18"/>
      <c r="G53" s="18"/>
      <c r="H53" s="18"/>
      <c r="I53" s="18"/>
      <c r="J53" s="18"/>
      <c r="K53" s="18"/>
      <c r="L53" s="18"/>
      <c r="M53" s="18"/>
      <c r="N53" s="18"/>
      <c r="O53" s="18"/>
      <c r="P53" s="18"/>
      <c r="Q53" s="18"/>
      <c r="R53" s="18"/>
      <c r="S53" s="18"/>
      <c r="T53" s="18"/>
      <c r="U53" s="18"/>
      <c r="V53" s="18"/>
      <c r="W53" s="18"/>
      <c r="X53" s="18"/>
      <c r="Y53" s="18"/>
    </row>
    <row r="54" ht="16.5" spans="1:25">
      <c r="A54" s="18"/>
      <c r="B54" s="18"/>
      <c r="C54" s="18"/>
      <c r="D54" s="19"/>
      <c r="E54" s="18"/>
      <c r="F54" s="18"/>
      <c r="G54" s="18"/>
      <c r="H54" s="18"/>
      <c r="I54" s="18"/>
      <c r="J54" s="18"/>
      <c r="K54" s="18"/>
      <c r="L54" s="18"/>
      <c r="M54" s="18"/>
      <c r="N54" s="18"/>
      <c r="O54" s="18"/>
      <c r="P54" s="18"/>
      <c r="Q54" s="18"/>
      <c r="R54" s="18"/>
      <c r="S54" s="18"/>
      <c r="T54" s="18"/>
      <c r="U54" s="18"/>
      <c r="V54" s="18"/>
      <c r="W54" s="18"/>
      <c r="X54" s="18"/>
      <c r="Y54" s="18"/>
    </row>
    <row r="55" ht="16.5" spans="1:25">
      <c r="A55" s="18"/>
      <c r="B55" s="18"/>
      <c r="C55" s="18"/>
      <c r="D55" s="19"/>
      <c r="E55" s="18"/>
      <c r="F55" s="18"/>
      <c r="G55" s="18"/>
      <c r="H55" s="18"/>
      <c r="I55" s="18"/>
      <c r="J55" s="18"/>
      <c r="K55" s="18"/>
      <c r="L55" s="18"/>
      <c r="M55" s="18"/>
      <c r="N55" s="18"/>
      <c r="O55" s="18"/>
      <c r="P55" s="18"/>
      <c r="Q55" s="18"/>
      <c r="R55" s="18"/>
      <c r="S55" s="18"/>
      <c r="T55" s="18"/>
      <c r="U55" s="18"/>
      <c r="V55" s="18"/>
      <c r="W55" s="18"/>
      <c r="X55" s="18"/>
      <c r="Y55" s="18"/>
    </row>
    <row r="56" ht="16.5" spans="1:25">
      <c r="A56" s="18"/>
      <c r="B56" s="18"/>
      <c r="C56" s="18"/>
      <c r="D56" s="19"/>
      <c r="E56" s="18"/>
      <c r="F56" s="18"/>
      <c r="G56" s="18"/>
      <c r="H56" s="18"/>
      <c r="I56" s="18"/>
      <c r="J56" s="18"/>
      <c r="K56" s="18"/>
      <c r="L56" s="18"/>
      <c r="M56" s="18"/>
      <c r="N56" s="18"/>
      <c r="O56" s="18"/>
      <c r="P56" s="18"/>
      <c r="Q56" s="18"/>
      <c r="R56" s="18"/>
      <c r="S56" s="18"/>
      <c r="T56" s="18"/>
      <c r="U56" s="18"/>
      <c r="V56" s="18"/>
      <c r="W56" s="18"/>
      <c r="X56" s="18"/>
      <c r="Y56" s="18"/>
    </row>
    <row r="57" ht="16.5" spans="1:25">
      <c r="A57" s="18"/>
      <c r="B57" s="18"/>
      <c r="C57" s="18"/>
      <c r="D57" s="19"/>
      <c r="E57" s="18"/>
      <c r="F57" s="18"/>
      <c r="G57" s="18"/>
      <c r="H57" s="18"/>
      <c r="I57" s="18"/>
      <c r="J57" s="18"/>
      <c r="K57" s="18"/>
      <c r="L57" s="18"/>
      <c r="M57" s="18"/>
      <c r="N57" s="18"/>
      <c r="O57" s="18"/>
      <c r="P57" s="18"/>
      <c r="Q57" s="18"/>
      <c r="R57" s="18"/>
      <c r="S57" s="18"/>
      <c r="T57" s="18"/>
      <c r="U57" s="18"/>
      <c r="V57" s="18"/>
      <c r="W57" s="18"/>
      <c r="X57" s="18"/>
      <c r="Y57" s="18"/>
    </row>
    <row r="58" ht="16.5" spans="1:25">
      <c r="A58" s="18"/>
      <c r="B58" s="18"/>
      <c r="C58" s="18"/>
      <c r="D58" s="19"/>
      <c r="E58" s="18"/>
      <c r="F58" s="18"/>
      <c r="G58" s="18"/>
      <c r="H58" s="18"/>
      <c r="I58" s="18"/>
      <c r="J58" s="18"/>
      <c r="K58" s="18"/>
      <c r="L58" s="18"/>
      <c r="M58" s="18"/>
      <c r="N58" s="18"/>
      <c r="O58" s="18"/>
      <c r="P58" s="18"/>
      <c r="Q58" s="18"/>
      <c r="R58" s="18"/>
      <c r="S58" s="18"/>
      <c r="T58" s="18"/>
      <c r="U58" s="18"/>
      <c r="V58" s="18"/>
      <c r="W58" s="18"/>
      <c r="X58" s="18"/>
      <c r="Y58" s="18"/>
    </row>
    <row r="59" ht="16.5" spans="1:25">
      <c r="A59" s="18"/>
      <c r="B59" s="18"/>
      <c r="C59" s="18"/>
      <c r="D59" s="19"/>
      <c r="E59" s="18"/>
      <c r="F59" s="18"/>
      <c r="G59" s="18"/>
      <c r="H59" s="18"/>
      <c r="I59" s="18"/>
      <c r="J59" s="18"/>
      <c r="K59" s="18"/>
      <c r="L59" s="18"/>
      <c r="M59" s="18"/>
      <c r="N59" s="18"/>
      <c r="O59" s="18"/>
      <c r="P59" s="18"/>
      <c r="Q59" s="18"/>
      <c r="R59" s="18"/>
      <c r="S59" s="18"/>
      <c r="T59" s="18"/>
      <c r="U59" s="18"/>
      <c r="V59" s="18"/>
      <c r="W59" s="18"/>
      <c r="X59" s="18"/>
      <c r="Y59" s="18"/>
    </row>
    <row r="60" ht="16.5" spans="1:25">
      <c r="A60" s="18"/>
      <c r="B60" s="18"/>
      <c r="C60" s="18"/>
      <c r="D60" s="19"/>
      <c r="E60" s="18"/>
      <c r="F60" s="18"/>
      <c r="G60" s="18"/>
      <c r="H60" s="18"/>
      <c r="I60" s="18"/>
      <c r="J60" s="18"/>
      <c r="K60" s="18"/>
      <c r="L60" s="18"/>
      <c r="M60" s="18"/>
      <c r="N60" s="18"/>
      <c r="O60" s="18"/>
      <c r="P60" s="18"/>
      <c r="Q60" s="18"/>
      <c r="R60" s="18"/>
      <c r="S60" s="18"/>
      <c r="T60" s="18"/>
      <c r="U60" s="18"/>
      <c r="V60" s="18"/>
      <c r="W60" s="18"/>
      <c r="X60" s="18"/>
      <c r="Y60" s="18"/>
    </row>
    <row r="61" ht="16.5" spans="1:25">
      <c r="A61" s="18"/>
      <c r="B61" s="18"/>
      <c r="C61" s="18"/>
      <c r="D61" s="19"/>
      <c r="E61" s="18"/>
      <c r="F61" s="18"/>
      <c r="G61" s="18"/>
      <c r="H61" s="18"/>
      <c r="I61" s="18"/>
      <c r="J61" s="18"/>
      <c r="K61" s="18"/>
      <c r="L61" s="18"/>
      <c r="M61" s="18"/>
      <c r="N61" s="18"/>
      <c r="O61" s="18"/>
      <c r="P61" s="18"/>
      <c r="Q61" s="18"/>
      <c r="R61" s="18"/>
      <c r="S61" s="18"/>
      <c r="T61" s="18"/>
      <c r="U61" s="18"/>
      <c r="V61" s="18"/>
      <c r="W61" s="18"/>
      <c r="X61" s="18"/>
      <c r="Y61" s="18"/>
    </row>
    <row r="62" ht="16.5" spans="1:25">
      <c r="A62" s="18"/>
      <c r="B62" s="18"/>
      <c r="C62" s="18"/>
      <c r="D62" s="19"/>
      <c r="E62" s="18"/>
      <c r="F62" s="18"/>
      <c r="G62" s="18"/>
      <c r="H62" s="18"/>
      <c r="I62" s="18"/>
      <c r="J62" s="18"/>
      <c r="K62" s="18"/>
      <c r="L62" s="18"/>
      <c r="M62" s="18"/>
      <c r="N62" s="18"/>
      <c r="O62" s="18"/>
      <c r="P62" s="18"/>
      <c r="Q62" s="18"/>
      <c r="R62" s="18"/>
      <c r="S62" s="18"/>
      <c r="T62" s="18"/>
      <c r="U62" s="18"/>
      <c r="V62" s="18"/>
      <c r="W62" s="18"/>
      <c r="X62" s="18"/>
      <c r="Y62" s="18"/>
    </row>
    <row r="63" ht="16.5" spans="1:25">
      <c r="A63" s="18"/>
      <c r="B63" s="18"/>
      <c r="C63" s="18"/>
      <c r="D63" s="19"/>
      <c r="E63" s="18"/>
      <c r="F63" s="18"/>
      <c r="G63" s="18"/>
      <c r="H63" s="18"/>
      <c r="I63" s="18"/>
      <c r="J63" s="18"/>
      <c r="K63" s="18"/>
      <c r="L63" s="18"/>
      <c r="M63" s="18"/>
      <c r="N63" s="18"/>
      <c r="O63" s="18"/>
      <c r="P63" s="18"/>
      <c r="Q63" s="18"/>
      <c r="R63" s="18"/>
      <c r="S63" s="18"/>
      <c r="T63" s="18"/>
      <c r="U63" s="18"/>
      <c r="V63" s="18"/>
      <c r="W63" s="18"/>
      <c r="X63" s="18"/>
      <c r="Y63" s="18"/>
    </row>
    <row r="64" ht="16.5" spans="1:25">
      <c r="A64" s="18"/>
      <c r="B64" s="18"/>
      <c r="C64" s="18"/>
      <c r="D64" s="19"/>
      <c r="E64" s="18"/>
      <c r="F64" s="18"/>
      <c r="G64" s="18"/>
      <c r="H64" s="18"/>
      <c r="I64" s="18"/>
      <c r="J64" s="18"/>
      <c r="K64" s="18"/>
      <c r="L64" s="18"/>
      <c r="M64" s="18"/>
      <c r="N64" s="18"/>
      <c r="O64" s="18"/>
      <c r="P64" s="18"/>
      <c r="Q64" s="18"/>
      <c r="R64" s="18"/>
      <c r="S64" s="18"/>
      <c r="T64" s="18"/>
      <c r="U64" s="18"/>
      <c r="V64" s="18"/>
      <c r="W64" s="18"/>
      <c r="X64" s="18"/>
      <c r="Y64" s="18"/>
    </row>
    <row r="65" ht="16.5" spans="1:25">
      <c r="A65" s="18"/>
      <c r="B65" s="18"/>
      <c r="C65" s="18"/>
      <c r="D65" s="19"/>
      <c r="E65" s="18"/>
      <c r="F65" s="18"/>
      <c r="G65" s="18"/>
      <c r="H65" s="18"/>
      <c r="I65" s="18"/>
      <c r="J65" s="18"/>
      <c r="K65" s="18"/>
      <c r="L65" s="18"/>
      <c r="M65" s="18"/>
      <c r="N65" s="18"/>
      <c r="O65" s="18"/>
      <c r="P65" s="18"/>
      <c r="Q65" s="18"/>
      <c r="R65" s="18"/>
      <c r="S65" s="18"/>
      <c r="T65" s="18"/>
      <c r="U65" s="18"/>
      <c r="V65" s="18"/>
      <c r="W65" s="18"/>
      <c r="X65" s="18"/>
      <c r="Y65" s="18"/>
    </row>
    <row r="66" ht="16.5" spans="1:25">
      <c r="A66" s="18"/>
      <c r="B66" s="18"/>
      <c r="C66" s="18"/>
      <c r="D66" s="19"/>
      <c r="E66" s="18"/>
      <c r="F66" s="18"/>
      <c r="G66" s="18"/>
      <c r="H66" s="18"/>
      <c r="I66" s="18"/>
      <c r="J66" s="18"/>
      <c r="K66" s="18"/>
      <c r="L66" s="18"/>
      <c r="M66" s="18"/>
      <c r="N66" s="18"/>
      <c r="O66" s="18"/>
      <c r="P66" s="18"/>
      <c r="Q66" s="18"/>
      <c r="R66" s="18"/>
      <c r="S66" s="18"/>
      <c r="T66" s="18"/>
      <c r="U66" s="18"/>
      <c r="V66" s="18"/>
      <c r="W66" s="18"/>
      <c r="X66" s="18"/>
      <c r="Y66" s="18"/>
    </row>
    <row r="67" ht="16.5" spans="1:25">
      <c r="A67" s="18"/>
      <c r="B67" s="18"/>
      <c r="C67" s="18"/>
      <c r="D67" s="19"/>
      <c r="E67" s="18"/>
      <c r="F67" s="18"/>
      <c r="G67" s="18"/>
      <c r="H67" s="18"/>
      <c r="I67" s="18"/>
      <c r="J67" s="18"/>
      <c r="K67" s="18"/>
      <c r="L67" s="18"/>
      <c r="M67" s="18"/>
      <c r="N67" s="18"/>
      <c r="O67" s="18"/>
      <c r="P67" s="18"/>
      <c r="Q67" s="18"/>
      <c r="R67" s="18"/>
      <c r="S67" s="18"/>
      <c r="T67" s="18"/>
      <c r="U67" s="18"/>
      <c r="V67" s="18"/>
      <c r="W67" s="18"/>
      <c r="X67" s="18"/>
      <c r="Y67" s="18"/>
    </row>
    <row r="68" ht="16.5" spans="1:25">
      <c r="A68" s="18"/>
      <c r="B68" s="18"/>
      <c r="C68" s="18"/>
      <c r="D68" s="19"/>
      <c r="E68" s="18"/>
      <c r="F68" s="18"/>
      <c r="G68" s="18"/>
      <c r="H68" s="18"/>
      <c r="I68" s="18"/>
      <c r="J68" s="18"/>
      <c r="K68" s="18"/>
      <c r="L68" s="18"/>
      <c r="M68" s="18"/>
      <c r="N68" s="18"/>
      <c r="O68" s="18"/>
      <c r="P68" s="18"/>
      <c r="Q68" s="18"/>
      <c r="R68" s="18"/>
      <c r="S68" s="18"/>
      <c r="T68" s="18"/>
      <c r="U68" s="18"/>
      <c r="V68" s="18"/>
      <c r="W68" s="18"/>
      <c r="X68" s="18"/>
      <c r="Y68" s="18"/>
    </row>
    <row r="69" ht="16.5" spans="1:25">
      <c r="A69" s="18"/>
      <c r="B69" s="18"/>
      <c r="C69" s="18"/>
      <c r="D69" s="19"/>
      <c r="E69" s="18"/>
      <c r="F69" s="18"/>
      <c r="G69" s="18"/>
      <c r="H69" s="18"/>
      <c r="I69" s="18"/>
      <c r="J69" s="18"/>
      <c r="K69" s="18"/>
      <c r="L69" s="18"/>
      <c r="M69" s="18"/>
      <c r="N69" s="18"/>
      <c r="O69" s="18"/>
      <c r="P69" s="18"/>
      <c r="Q69" s="18"/>
      <c r="R69" s="18"/>
      <c r="S69" s="18"/>
      <c r="T69" s="18"/>
      <c r="U69" s="18"/>
      <c r="V69" s="18"/>
      <c r="W69" s="18"/>
      <c r="X69" s="18"/>
      <c r="Y69" s="18"/>
    </row>
    <row r="70" ht="16.5" spans="1:25">
      <c r="A70" s="18"/>
      <c r="B70" s="18"/>
      <c r="C70" s="18"/>
      <c r="D70" s="19"/>
      <c r="E70" s="18"/>
      <c r="F70" s="18"/>
      <c r="G70" s="18"/>
      <c r="H70" s="18"/>
      <c r="I70" s="18"/>
      <c r="J70" s="18"/>
      <c r="K70" s="18"/>
      <c r="L70" s="18"/>
      <c r="M70" s="18"/>
      <c r="N70" s="18"/>
      <c r="O70" s="18"/>
      <c r="P70" s="18"/>
      <c r="Q70" s="18"/>
      <c r="R70" s="18"/>
      <c r="S70" s="18"/>
      <c r="T70" s="18"/>
      <c r="U70" s="18"/>
      <c r="V70" s="18"/>
      <c r="W70" s="18"/>
      <c r="X70" s="18"/>
      <c r="Y70" s="18"/>
    </row>
    <row r="71" ht="16.5" spans="1:25">
      <c r="A71" s="18"/>
      <c r="B71" s="18"/>
      <c r="C71" s="18"/>
      <c r="D71" s="19"/>
      <c r="E71" s="18"/>
      <c r="F71" s="18"/>
      <c r="G71" s="18"/>
      <c r="H71" s="18"/>
      <c r="I71" s="18"/>
      <c r="J71" s="18"/>
      <c r="K71" s="18"/>
      <c r="L71" s="18"/>
      <c r="M71" s="18"/>
      <c r="N71" s="18"/>
      <c r="O71" s="18"/>
      <c r="P71" s="18"/>
      <c r="Q71" s="18"/>
      <c r="R71" s="18"/>
      <c r="S71" s="18"/>
      <c r="T71" s="18"/>
      <c r="U71" s="18"/>
      <c r="V71" s="18"/>
      <c r="W71" s="18"/>
      <c r="X71" s="18"/>
      <c r="Y71" s="18"/>
    </row>
    <row r="72" ht="16.5" spans="1:25">
      <c r="A72" s="18"/>
      <c r="B72" s="18"/>
      <c r="C72" s="18"/>
      <c r="D72" s="19"/>
      <c r="E72" s="18"/>
      <c r="F72" s="18"/>
      <c r="G72" s="18"/>
      <c r="H72" s="18"/>
      <c r="I72" s="18"/>
      <c r="J72" s="18"/>
      <c r="K72" s="18"/>
      <c r="L72" s="18"/>
      <c r="M72" s="18"/>
      <c r="N72" s="18"/>
      <c r="O72" s="18"/>
      <c r="P72" s="18"/>
      <c r="Q72" s="18"/>
      <c r="R72" s="18"/>
      <c r="S72" s="18"/>
      <c r="T72" s="18"/>
      <c r="U72" s="18"/>
      <c r="V72" s="18"/>
      <c r="W72" s="18"/>
      <c r="X72" s="18"/>
      <c r="Y72" s="18"/>
    </row>
    <row r="73" ht="16.5" spans="1:25">
      <c r="A73" s="18"/>
      <c r="B73" s="18"/>
      <c r="C73" s="18"/>
      <c r="D73" s="19"/>
      <c r="E73" s="18"/>
      <c r="F73" s="18"/>
      <c r="G73" s="18"/>
      <c r="H73" s="18"/>
      <c r="I73" s="18"/>
      <c r="J73" s="18"/>
      <c r="K73" s="18"/>
      <c r="L73" s="18"/>
      <c r="M73" s="18"/>
      <c r="N73" s="18"/>
      <c r="O73" s="18"/>
      <c r="P73" s="18"/>
      <c r="Q73" s="18"/>
      <c r="R73" s="18"/>
      <c r="S73" s="18"/>
      <c r="T73" s="18"/>
      <c r="U73" s="18"/>
      <c r="V73" s="18"/>
      <c r="W73" s="18"/>
      <c r="X73" s="18"/>
      <c r="Y73" s="18"/>
    </row>
    <row r="74" ht="16.5" spans="1:25">
      <c r="A74" s="18"/>
      <c r="B74" s="18"/>
      <c r="C74" s="18"/>
      <c r="D74" s="19"/>
      <c r="E74" s="18"/>
      <c r="F74" s="18"/>
      <c r="G74" s="18"/>
      <c r="H74" s="18"/>
      <c r="I74" s="18"/>
      <c r="J74" s="18"/>
      <c r="K74" s="18"/>
      <c r="L74" s="18"/>
      <c r="M74" s="18"/>
      <c r="N74" s="18"/>
      <c r="O74" s="18"/>
      <c r="P74" s="18"/>
      <c r="Q74" s="18"/>
      <c r="R74" s="18"/>
      <c r="S74" s="18"/>
      <c r="T74" s="18"/>
      <c r="U74" s="18"/>
      <c r="V74" s="18"/>
      <c r="W74" s="18"/>
      <c r="X74" s="18"/>
      <c r="Y74" s="18"/>
    </row>
    <row r="75" ht="16.5" spans="1:25">
      <c r="A75" s="18"/>
      <c r="B75" s="18"/>
      <c r="C75" s="18"/>
      <c r="D75" s="19"/>
      <c r="E75" s="18"/>
      <c r="F75" s="18"/>
      <c r="G75" s="18"/>
      <c r="H75" s="18"/>
      <c r="I75" s="18"/>
      <c r="J75" s="18"/>
      <c r="K75" s="18"/>
      <c r="L75" s="18"/>
      <c r="M75" s="18"/>
      <c r="N75" s="18"/>
      <c r="O75" s="18"/>
      <c r="P75" s="18"/>
      <c r="Q75" s="18"/>
      <c r="R75" s="18"/>
      <c r="S75" s="18"/>
      <c r="T75" s="18"/>
      <c r="U75" s="18"/>
      <c r="V75" s="18"/>
      <c r="W75" s="18"/>
      <c r="X75" s="18"/>
      <c r="Y75" s="18"/>
    </row>
    <row r="76" ht="16.5" spans="1:25">
      <c r="A76" s="18"/>
      <c r="B76" s="18"/>
      <c r="C76" s="18"/>
      <c r="D76" s="19"/>
      <c r="E76" s="18"/>
      <c r="F76" s="18"/>
      <c r="G76" s="18"/>
      <c r="H76" s="18"/>
      <c r="I76" s="18"/>
      <c r="J76" s="18"/>
      <c r="K76" s="18"/>
      <c r="L76" s="18"/>
      <c r="M76" s="18"/>
      <c r="N76" s="18"/>
      <c r="O76" s="18"/>
      <c r="P76" s="18"/>
      <c r="Q76" s="18"/>
      <c r="R76" s="18"/>
      <c r="S76" s="18"/>
      <c r="T76" s="18"/>
      <c r="U76" s="18"/>
      <c r="V76" s="18"/>
      <c r="W76" s="18"/>
      <c r="X76" s="18"/>
      <c r="Y76" s="18"/>
    </row>
    <row r="77" ht="16.5" spans="1:25">
      <c r="A77" s="18"/>
      <c r="B77" s="18"/>
      <c r="C77" s="18"/>
      <c r="D77" s="19"/>
      <c r="E77" s="18"/>
      <c r="F77" s="18"/>
      <c r="G77" s="18"/>
      <c r="H77" s="18"/>
      <c r="I77" s="18"/>
      <c r="J77" s="18"/>
      <c r="K77" s="18"/>
      <c r="L77" s="18"/>
      <c r="M77" s="18"/>
      <c r="N77" s="18"/>
      <c r="O77" s="18"/>
      <c r="P77" s="18"/>
      <c r="Q77" s="18"/>
      <c r="R77" s="18"/>
      <c r="S77" s="18"/>
      <c r="T77" s="18"/>
      <c r="U77" s="18"/>
      <c r="V77" s="18"/>
      <c r="W77" s="18"/>
      <c r="X77" s="18"/>
      <c r="Y77" s="18"/>
    </row>
    <row r="78" ht="16.5" spans="1:25">
      <c r="A78" s="18"/>
      <c r="B78" s="18"/>
      <c r="C78" s="18"/>
      <c r="D78" s="19"/>
      <c r="E78" s="18"/>
      <c r="F78" s="18"/>
      <c r="G78" s="18"/>
      <c r="H78" s="18"/>
      <c r="I78" s="18"/>
      <c r="J78" s="18"/>
      <c r="K78" s="18"/>
      <c r="L78" s="18"/>
      <c r="M78" s="18"/>
      <c r="N78" s="18"/>
      <c r="O78" s="18"/>
      <c r="P78" s="18"/>
      <c r="Q78" s="18"/>
      <c r="R78" s="18"/>
      <c r="S78" s="18"/>
      <c r="T78" s="18"/>
      <c r="U78" s="18"/>
      <c r="V78" s="18"/>
      <c r="W78" s="18"/>
      <c r="X78" s="18"/>
      <c r="Y78" s="18"/>
    </row>
    <row r="79" ht="16.5" spans="1:25">
      <c r="A79" s="18"/>
      <c r="B79" s="18"/>
      <c r="C79" s="18"/>
      <c r="D79" s="19"/>
      <c r="E79" s="18"/>
      <c r="F79" s="18"/>
      <c r="G79" s="18"/>
      <c r="H79" s="18"/>
      <c r="I79" s="18"/>
      <c r="J79" s="18"/>
      <c r="K79" s="18"/>
      <c r="L79" s="18"/>
      <c r="M79" s="18"/>
      <c r="N79" s="18"/>
      <c r="O79" s="18"/>
      <c r="P79" s="18"/>
      <c r="Q79" s="18"/>
      <c r="R79" s="18"/>
      <c r="S79" s="18"/>
      <c r="T79" s="18"/>
      <c r="U79" s="18"/>
      <c r="V79" s="18"/>
      <c r="W79" s="18"/>
      <c r="X79" s="18"/>
      <c r="Y79" s="18"/>
    </row>
    <row r="80" ht="16.5" spans="1:25">
      <c r="A80" s="18"/>
      <c r="B80" s="18"/>
      <c r="C80" s="18"/>
      <c r="D80" s="19"/>
      <c r="E80" s="18"/>
      <c r="F80" s="18"/>
      <c r="G80" s="18"/>
      <c r="H80" s="18"/>
      <c r="I80" s="18"/>
      <c r="J80" s="18"/>
      <c r="K80" s="18"/>
      <c r="L80" s="18"/>
      <c r="M80" s="18"/>
      <c r="N80" s="18"/>
      <c r="O80" s="18"/>
      <c r="P80" s="18"/>
      <c r="Q80" s="18"/>
      <c r="R80" s="18"/>
      <c r="S80" s="18"/>
      <c r="T80" s="18"/>
      <c r="U80" s="18"/>
      <c r="V80" s="18"/>
      <c r="W80" s="18"/>
      <c r="X80" s="18"/>
      <c r="Y80" s="18"/>
    </row>
    <row r="81" ht="16.5" spans="1:25">
      <c r="A81" s="18"/>
      <c r="B81" s="18"/>
      <c r="C81" s="18"/>
      <c r="D81" s="19"/>
      <c r="E81" s="18"/>
      <c r="F81" s="18"/>
      <c r="G81" s="18"/>
      <c r="H81" s="18"/>
      <c r="I81" s="18"/>
      <c r="J81" s="18"/>
      <c r="K81" s="18"/>
      <c r="L81" s="18"/>
      <c r="M81" s="18"/>
      <c r="N81" s="18"/>
      <c r="O81" s="18"/>
      <c r="P81" s="18"/>
      <c r="Q81" s="18"/>
      <c r="R81" s="18"/>
      <c r="S81" s="18"/>
      <c r="T81" s="18"/>
      <c r="U81" s="18"/>
      <c r="V81" s="18"/>
      <c r="W81" s="18"/>
      <c r="X81" s="18"/>
      <c r="Y81" s="18"/>
    </row>
    <row r="82" ht="16.5" spans="1:25">
      <c r="A82" s="18"/>
      <c r="B82" s="18"/>
      <c r="C82" s="18"/>
      <c r="D82" s="19"/>
      <c r="E82" s="18"/>
      <c r="F82" s="18"/>
      <c r="G82" s="18"/>
      <c r="H82" s="18"/>
      <c r="I82" s="18"/>
      <c r="J82" s="18"/>
      <c r="K82" s="18"/>
      <c r="L82" s="18"/>
      <c r="M82" s="18"/>
      <c r="N82" s="18"/>
      <c r="O82" s="18"/>
      <c r="P82" s="18"/>
      <c r="Q82" s="18"/>
      <c r="R82" s="18"/>
      <c r="S82" s="18"/>
      <c r="T82" s="18"/>
      <c r="U82" s="18"/>
      <c r="V82" s="18"/>
      <c r="W82" s="18"/>
      <c r="X82" s="18"/>
      <c r="Y82" s="18"/>
    </row>
    <row r="83" ht="16.5" spans="1:25">
      <c r="A83" s="18"/>
      <c r="B83" s="18"/>
      <c r="C83" s="18"/>
      <c r="D83" s="19"/>
      <c r="E83" s="18"/>
      <c r="F83" s="18"/>
      <c r="G83" s="18"/>
      <c r="H83" s="18"/>
      <c r="I83" s="18"/>
      <c r="J83" s="18"/>
      <c r="K83" s="18"/>
      <c r="L83" s="18"/>
      <c r="M83" s="18"/>
      <c r="N83" s="18"/>
      <c r="O83" s="18"/>
      <c r="P83" s="18"/>
      <c r="Q83" s="18"/>
      <c r="R83" s="18"/>
      <c r="S83" s="18"/>
      <c r="T83" s="18"/>
      <c r="U83" s="18"/>
      <c r="V83" s="18"/>
      <c r="W83" s="18"/>
      <c r="X83" s="18"/>
      <c r="Y83" s="18"/>
    </row>
    <row r="84" ht="16.5" spans="1:25">
      <c r="A84" s="18"/>
      <c r="B84" s="18"/>
      <c r="C84" s="18"/>
      <c r="D84" s="19"/>
      <c r="E84" s="18"/>
      <c r="F84" s="18"/>
      <c r="G84" s="18"/>
      <c r="H84" s="18"/>
      <c r="I84" s="18"/>
      <c r="J84" s="18"/>
      <c r="K84" s="18"/>
      <c r="L84" s="18"/>
      <c r="M84" s="18"/>
      <c r="N84" s="18"/>
      <c r="O84" s="18"/>
      <c r="P84" s="18"/>
      <c r="Q84" s="18"/>
      <c r="R84" s="18"/>
      <c r="S84" s="18"/>
      <c r="T84" s="18"/>
      <c r="U84" s="18"/>
      <c r="V84" s="18"/>
      <c r="W84" s="18"/>
      <c r="X84" s="18"/>
      <c r="Y84" s="18"/>
    </row>
    <row r="85" ht="16.5" spans="1:25">
      <c r="A85" s="18"/>
      <c r="B85" s="18"/>
      <c r="C85" s="18"/>
      <c r="D85" s="19"/>
      <c r="E85" s="18"/>
      <c r="F85" s="18"/>
      <c r="G85" s="18"/>
      <c r="H85" s="18"/>
      <c r="I85" s="18"/>
      <c r="J85" s="18"/>
      <c r="K85" s="18"/>
      <c r="L85" s="18"/>
      <c r="M85" s="18"/>
      <c r="N85" s="18"/>
      <c r="O85" s="18"/>
      <c r="P85" s="18"/>
      <c r="Q85" s="18"/>
      <c r="R85" s="18"/>
      <c r="S85" s="18"/>
      <c r="T85" s="18"/>
      <c r="U85" s="18"/>
      <c r="V85" s="18"/>
      <c r="W85" s="18"/>
      <c r="X85" s="18"/>
      <c r="Y85" s="18"/>
    </row>
    <row r="86" ht="16.5" spans="1:25">
      <c r="A86" s="18"/>
      <c r="B86" s="18"/>
      <c r="C86" s="18"/>
      <c r="D86" s="19"/>
      <c r="E86" s="18"/>
      <c r="F86" s="18"/>
      <c r="G86" s="18"/>
      <c r="H86" s="18"/>
      <c r="I86" s="18"/>
      <c r="J86" s="18"/>
      <c r="K86" s="18"/>
      <c r="L86" s="18"/>
      <c r="M86" s="18"/>
      <c r="N86" s="18"/>
      <c r="O86" s="18"/>
      <c r="P86" s="18"/>
      <c r="Q86" s="18"/>
      <c r="R86" s="18"/>
      <c r="S86" s="18"/>
      <c r="T86" s="18"/>
      <c r="U86" s="18"/>
      <c r="V86" s="18"/>
      <c r="W86" s="18"/>
      <c r="X86" s="18"/>
      <c r="Y86" s="18"/>
    </row>
    <row r="87" ht="16.5" spans="1:25">
      <c r="A87" s="18"/>
      <c r="B87" s="18"/>
      <c r="C87" s="18"/>
      <c r="D87" s="19"/>
      <c r="E87" s="18"/>
      <c r="F87" s="18"/>
      <c r="G87" s="18"/>
      <c r="H87" s="18"/>
      <c r="I87" s="18"/>
      <c r="J87" s="18"/>
      <c r="K87" s="18"/>
      <c r="L87" s="18"/>
      <c r="M87" s="18"/>
      <c r="N87" s="18"/>
      <c r="O87" s="18"/>
      <c r="P87" s="18"/>
      <c r="Q87" s="18"/>
      <c r="R87" s="18"/>
      <c r="S87" s="18"/>
      <c r="T87" s="18"/>
      <c r="U87" s="18"/>
      <c r="V87" s="18"/>
      <c r="W87" s="18"/>
      <c r="X87" s="18"/>
      <c r="Y87" s="18"/>
    </row>
    <row r="88" ht="16.5" spans="1:25">
      <c r="A88" s="18"/>
      <c r="B88" s="18"/>
      <c r="C88" s="18"/>
      <c r="D88" s="19"/>
      <c r="E88" s="18"/>
      <c r="F88" s="18"/>
      <c r="G88" s="18"/>
      <c r="H88" s="18"/>
      <c r="I88" s="18"/>
      <c r="J88" s="18"/>
      <c r="K88" s="18"/>
      <c r="L88" s="18"/>
      <c r="M88" s="18"/>
      <c r="N88" s="18"/>
      <c r="O88" s="18"/>
      <c r="P88" s="18"/>
      <c r="Q88" s="18"/>
      <c r="R88" s="18"/>
      <c r="S88" s="18"/>
      <c r="T88" s="18"/>
      <c r="U88" s="18"/>
      <c r="V88" s="18"/>
      <c r="W88" s="18"/>
      <c r="X88" s="18"/>
      <c r="Y88" s="18"/>
    </row>
    <row r="89" ht="16.5" spans="1:25">
      <c r="A89" s="18"/>
      <c r="B89" s="18"/>
      <c r="C89" s="18"/>
      <c r="D89" s="19"/>
      <c r="E89" s="18"/>
      <c r="F89" s="18"/>
      <c r="G89" s="18"/>
      <c r="H89" s="18"/>
      <c r="I89" s="18"/>
      <c r="J89" s="18"/>
      <c r="K89" s="18"/>
      <c r="L89" s="18"/>
      <c r="M89" s="18"/>
      <c r="N89" s="18"/>
      <c r="O89" s="18"/>
      <c r="P89" s="18"/>
      <c r="Q89" s="18"/>
      <c r="R89" s="18"/>
      <c r="S89" s="18"/>
      <c r="T89" s="18"/>
      <c r="U89" s="18"/>
      <c r="V89" s="18"/>
      <c r="W89" s="18"/>
      <c r="X89" s="18"/>
      <c r="Y89" s="18"/>
    </row>
    <row r="90" ht="16.5" spans="1:25">
      <c r="A90" s="18"/>
      <c r="B90" s="18"/>
      <c r="C90" s="18"/>
      <c r="D90" s="19"/>
      <c r="E90" s="18"/>
      <c r="F90" s="18"/>
      <c r="G90" s="18"/>
      <c r="H90" s="18"/>
      <c r="I90" s="18"/>
      <c r="J90" s="18"/>
      <c r="K90" s="18"/>
      <c r="L90" s="18"/>
      <c r="M90" s="18"/>
      <c r="N90" s="18"/>
      <c r="O90" s="18"/>
      <c r="P90" s="18"/>
      <c r="Q90" s="18"/>
      <c r="R90" s="18"/>
      <c r="S90" s="18"/>
      <c r="T90" s="18"/>
      <c r="U90" s="18"/>
      <c r="V90" s="18"/>
      <c r="W90" s="18"/>
      <c r="X90" s="18"/>
      <c r="Y90" s="18"/>
    </row>
    <row r="91" ht="16.5" spans="1:25">
      <c r="A91" s="18"/>
      <c r="B91" s="18"/>
      <c r="C91" s="18"/>
      <c r="D91" s="19"/>
      <c r="E91" s="18"/>
      <c r="F91" s="18"/>
      <c r="G91" s="18"/>
      <c r="H91" s="18"/>
      <c r="I91" s="18"/>
      <c r="J91" s="18"/>
      <c r="K91" s="18"/>
      <c r="L91" s="18"/>
      <c r="M91" s="18"/>
      <c r="N91" s="18"/>
      <c r="O91" s="18"/>
      <c r="P91" s="18"/>
      <c r="Q91" s="18"/>
      <c r="R91" s="18"/>
      <c r="S91" s="18"/>
      <c r="T91" s="18"/>
      <c r="U91" s="18"/>
      <c r="V91" s="18"/>
      <c r="W91" s="18"/>
      <c r="X91" s="18"/>
      <c r="Y91" s="18"/>
    </row>
    <row r="92" ht="16.5" spans="1:25">
      <c r="A92" s="18"/>
      <c r="B92" s="18"/>
      <c r="C92" s="18"/>
      <c r="D92" s="19"/>
      <c r="E92" s="18"/>
      <c r="F92" s="18"/>
      <c r="G92" s="18"/>
      <c r="H92" s="18"/>
      <c r="I92" s="18"/>
      <c r="J92" s="18"/>
      <c r="K92" s="18"/>
      <c r="L92" s="18"/>
      <c r="M92" s="18"/>
      <c r="N92" s="18"/>
      <c r="O92" s="18"/>
      <c r="P92" s="18"/>
      <c r="Q92" s="18"/>
      <c r="R92" s="18"/>
      <c r="S92" s="18"/>
      <c r="T92" s="18"/>
      <c r="U92" s="18"/>
      <c r="V92" s="18"/>
      <c r="W92" s="18"/>
      <c r="X92" s="18"/>
      <c r="Y92" s="18"/>
    </row>
    <row r="93" ht="16.5" spans="1:25">
      <c r="A93" s="18"/>
      <c r="B93" s="18"/>
      <c r="C93" s="18"/>
      <c r="D93" s="19"/>
      <c r="E93" s="18"/>
      <c r="F93" s="18"/>
      <c r="G93" s="18"/>
      <c r="H93" s="18"/>
      <c r="I93" s="18"/>
      <c r="J93" s="18"/>
      <c r="K93" s="18"/>
      <c r="L93" s="18"/>
      <c r="M93" s="18"/>
      <c r="N93" s="18"/>
      <c r="O93" s="18"/>
      <c r="P93" s="18"/>
      <c r="Q93" s="18"/>
      <c r="R93" s="18"/>
      <c r="S93" s="18"/>
      <c r="T93" s="18"/>
      <c r="U93" s="18"/>
      <c r="V93" s="18"/>
      <c r="W93" s="18"/>
      <c r="X93" s="18"/>
      <c r="Y93" s="18"/>
    </row>
    <row r="94" ht="16.5" spans="1:25">
      <c r="A94" s="18"/>
      <c r="B94" s="18"/>
      <c r="C94" s="18"/>
      <c r="D94" s="19"/>
      <c r="E94" s="18"/>
      <c r="F94" s="18"/>
      <c r="G94" s="18"/>
      <c r="H94" s="18"/>
      <c r="I94" s="18"/>
      <c r="J94" s="18"/>
      <c r="K94" s="18"/>
      <c r="L94" s="18"/>
      <c r="M94" s="18"/>
      <c r="N94" s="18"/>
      <c r="O94" s="18"/>
      <c r="P94" s="18"/>
      <c r="Q94" s="18"/>
      <c r="R94" s="18"/>
      <c r="S94" s="18"/>
      <c r="T94" s="18"/>
      <c r="U94" s="18"/>
      <c r="V94" s="18"/>
      <c r="W94" s="18"/>
      <c r="X94" s="18"/>
      <c r="Y94" s="18"/>
    </row>
    <row r="95" ht="16.5" spans="1:25">
      <c r="A95" s="18"/>
      <c r="B95" s="18"/>
      <c r="C95" s="18"/>
      <c r="D95" s="19"/>
      <c r="E95" s="18"/>
      <c r="F95" s="18"/>
      <c r="G95" s="18"/>
      <c r="H95" s="18"/>
      <c r="I95" s="18"/>
      <c r="J95" s="18"/>
      <c r="K95" s="18"/>
      <c r="L95" s="18"/>
      <c r="M95" s="18"/>
      <c r="N95" s="18"/>
      <c r="O95" s="18"/>
      <c r="P95" s="18"/>
      <c r="Q95" s="18"/>
      <c r="R95" s="18"/>
      <c r="S95" s="18"/>
      <c r="T95" s="18"/>
      <c r="U95" s="18"/>
      <c r="V95" s="18"/>
      <c r="W95" s="18"/>
      <c r="X95" s="18"/>
      <c r="Y95" s="18"/>
    </row>
    <row r="96" ht="16.5" spans="1:25">
      <c r="A96" s="18"/>
      <c r="B96" s="18"/>
      <c r="C96" s="18"/>
      <c r="D96" s="19"/>
      <c r="E96" s="18"/>
      <c r="F96" s="18"/>
      <c r="G96" s="18"/>
      <c r="H96" s="18"/>
      <c r="I96" s="18"/>
      <c r="J96" s="18"/>
      <c r="K96" s="18"/>
      <c r="L96" s="18"/>
      <c r="M96" s="18"/>
      <c r="N96" s="18"/>
      <c r="O96" s="18"/>
      <c r="P96" s="18"/>
      <c r="Q96" s="18"/>
      <c r="R96" s="18"/>
      <c r="S96" s="18"/>
      <c r="T96" s="18"/>
      <c r="U96" s="18"/>
      <c r="V96" s="18"/>
      <c r="W96" s="18"/>
      <c r="X96" s="18"/>
      <c r="Y96" s="18"/>
    </row>
    <row r="97" ht="16.5" spans="1:25">
      <c r="A97" s="18"/>
      <c r="B97" s="18"/>
      <c r="C97" s="18"/>
      <c r="D97" s="19"/>
      <c r="E97" s="18"/>
      <c r="F97" s="18"/>
      <c r="G97" s="18"/>
      <c r="H97" s="18"/>
      <c r="I97" s="18"/>
      <c r="J97" s="18"/>
      <c r="K97" s="18"/>
      <c r="L97" s="18"/>
      <c r="M97" s="18"/>
      <c r="N97" s="18"/>
      <c r="O97" s="18"/>
      <c r="P97" s="18"/>
      <c r="Q97" s="18"/>
      <c r="R97" s="18"/>
      <c r="S97" s="18"/>
      <c r="T97" s="18"/>
      <c r="U97" s="18"/>
      <c r="V97" s="18"/>
      <c r="W97" s="18"/>
      <c r="X97" s="18"/>
      <c r="Y97" s="18"/>
    </row>
    <row r="98" ht="16.5" spans="1:25">
      <c r="A98" s="18"/>
      <c r="B98" s="18"/>
      <c r="C98" s="18"/>
      <c r="D98" s="19"/>
      <c r="E98" s="18"/>
      <c r="F98" s="18"/>
      <c r="G98" s="18"/>
      <c r="H98" s="18"/>
      <c r="I98" s="18"/>
      <c r="J98" s="18"/>
      <c r="K98" s="18"/>
      <c r="L98" s="18"/>
      <c r="M98" s="18"/>
      <c r="N98" s="18"/>
      <c r="O98" s="18"/>
      <c r="P98" s="18"/>
      <c r="Q98" s="18"/>
      <c r="R98" s="18"/>
      <c r="S98" s="18"/>
      <c r="T98" s="18"/>
      <c r="U98" s="18"/>
      <c r="V98" s="18"/>
      <c r="W98" s="18"/>
      <c r="X98" s="18"/>
      <c r="Y98" s="18"/>
    </row>
    <row r="99" ht="16.5" spans="1:25">
      <c r="A99" s="18"/>
      <c r="B99" s="18"/>
      <c r="C99" s="18"/>
      <c r="D99" s="19"/>
      <c r="E99" s="18"/>
      <c r="F99" s="18"/>
      <c r="G99" s="18"/>
      <c r="H99" s="18"/>
      <c r="I99" s="18"/>
      <c r="J99" s="18"/>
      <c r="K99" s="18"/>
      <c r="L99" s="18"/>
      <c r="M99" s="18"/>
      <c r="N99" s="18"/>
      <c r="O99" s="18"/>
      <c r="P99" s="18"/>
      <c r="Q99" s="18"/>
      <c r="R99" s="18"/>
      <c r="S99" s="18"/>
      <c r="T99" s="18"/>
      <c r="U99" s="18"/>
      <c r="V99" s="18"/>
      <c r="W99" s="18"/>
      <c r="X99" s="18"/>
      <c r="Y99" s="18"/>
    </row>
    <row r="100" ht="16.5" spans="1:25">
      <c r="A100" s="18"/>
      <c r="B100" s="18"/>
      <c r="C100" s="18"/>
      <c r="D100" s="19"/>
      <c r="E100" s="18"/>
      <c r="F100" s="18"/>
      <c r="G100" s="18"/>
      <c r="H100" s="18"/>
      <c r="I100" s="18"/>
      <c r="J100" s="18"/>
      <c r="K100" s="18"/>
      <c r="L100" s="18"/>
      <c r="M100" s="18"/>
      <c r="N100" s="18"/>
      <c r="O100" s="18"/>
      <c r="P100" s="18"/>
      <c r="Q100" s="18"/>
      <c r="R100" s="18"/>
      <c r="S100" s="18"/>
      <c r="T100" s="18"/>
      <c r="U100" s="18"/>
      <c r="V100" s="18"/>
      <c r="W100" s="18"/>
      <c r="X100" s="18"/>
      <c r="Y100" s="18"/>
    </row>
    <row r="101" ht="16.5" spans="1:25">
      <c r="A101" s="18"/>
      <c r="B101" s="18"/>
      <c r="C101" s="18"/>
      <c r="D101" s="19"/>
      <c r="E101" s="18"/>
      <c r="F101" s="18"/>
      <c r="G101" s="18"/>
      <c r="H101" s="18"/>
      <c r="I101" s="18"/>
      <c r="J101" s="18"/>
      <c r="K101" s="18"/>
      <c r="L101" s="18"/>
      <c r="M101" s="18"/>
      <c r="N101" s="18"/>
      <c r="O101" s="18"/>
      <c r="P101" s="18"/>
      <c r="Q101" s="18"/>
      <c r="R101" s="18"/>
      <c r="S101" s="18"/>
      <c r="T101" s="18"/>
      <c r="U101" s="18"/>
      <c r="V101" s="18"/>
      <c r="W101" s="18"/>
      <c r="X101" s="18"/>
      <c r="Y101" s="18"/>
    </row>
    <row r="102" ht="16.5" spans="1:25">
      <c r="A102" s="18"/>
      <c r="B102" s="18"/>
      <c r="C102" s="18"/>
      <c r="D102" s="19"/>
      <c r="E102" s="18"/>
      <c r="F102" s="18"/>
      <c r="G102" s="18"/>
      <c r="H102" s="18"/>
      <c r="I102" s="18"/>
      <c r="J102" s="18"/>
      <c r="K102" s="18"/>
      <c r="L102" s="18"/>
      <c r="M102" s="18"/>
      <c r="N102" s="18"/>
      <c r="O102" s="18"/>
      <c r="P102" s="18"/>
      <c r="Q102" s="18"/>
      <c r="R102" s="18"/>
      <c r="S102" s="18"/>
      <c r="T102" s="18"/>
      <c r="U102" s="18"/>
      <c r="V102" s="18"/>
      <c r="W102" s="18"/>
      <c r="X102" s="18"/>
      <c r="Y102" s="18"/>
    </row>
    <row r="103" ht="16.5" spans="1:25">
      <c r="A103" s="18"/>
      <c r="B103" s="18"/>
      <c r="C103" s="18"/>
      <c r="D103" s="19"/>
      <c r="E103" s="18"/>
      <c r="F103" s="18"/>
      <c r="G103" s="18"/>
      <c r="H103" s="18"/>
      <c r="I103" s="18"/>
      <c r="J103" s="18"/>
      <c r="K103" s="18"/>
      <c r="L103" s="18"/>
      <c r="M103" s="18"/>
      <c r="N103" s="18"/>
      <c r="O103" s="18"/>
      <c r="P103" s="18"/>
      <c r="Q103" s="18"/>
      <c r="R103" s="18"/>
      <c r="S103" s="18"/>
      <c r="T103" s="18"/>
      <c r="U103" s="18"/>
      <c r="V103" s="18"/>
      <c r="W103" s="18"/>
      <c r="X103" s="18"/>
      <c r="Y103" s="18"/>
    </row>
    <row r="104" ht="16.5" spans="1:25">
      <c r="A104" s="18"/>
      <c r="B104" s="18"/>
      <c r="C104" s="18"/>
      <c r="D104" s="19"/>
      <c r="E104" s="18"/>
      <c r="F104" s="18"/>
      <c r="G104" s="18"/>
      <c r="H104" s="18"/>
      <c r="I104" s="18"/>
      <c r="J104" s="18"/>
      <c r="K104" s="18"/>
      <c r="L104" s="18"/>
      <c r="M104" s="18"/>
      <c r="N104" s="18"/>
      <c r="O104" s="18"/>
      <c r="P104" s="18"/>
      <c r="Q104" s="18"/>
      <c r="R104" s="18"/>
      <c r="S104" s="18"/>
      <c r="T104" s="18"/>
      <c r="U104" s="18"/>
      <c r="V104" s="18"/>
      <c r="W104" s="18"/>
      <c r="X104" s="18"/>
      <c r="Y104" s="18"/>
    </row>
    <row r="105" ht="16.5" spans="1:25">
      <c r="A105" s="18"/>
      <c r="B105" s="18"/>
      <c r="C105" s="18"/>
      <c r="D105" s="19"/>
      <c r="E105" s="18"/>
      <c r="F105" s="18"/>
      <c r="G105" s="18"/>
      <c r="H105" s="18"/>
      <c r="I105" s="18"/>
      <c r="J105" s="18"/>
      <c r="K105" s="18"/>
      <c r="L105" s="18"/>
      <c r="M105" s="18"/>
      <c r="N105" s="18"/>
      <c r="O105" s="18"/>
      <c r="P105" s="18"/>
      <c r="Q105" s="18"/>
      <c r="R105" s="18"/>
      <c r="S105" s="18"/>
      <c r="T105" s="18"/>
      <c r="U105" s="18"/>
      <c r="V105" s="18"/>
      <c r="W105" s="18"/>
      <c r="X105" s="18"/>
      <c r="Y105" s="18"/>
    </row>
    <row r="106" ht="16.5" spans="1:25">
      <c r="A106" s="18"/>
      <c r="B106" s="18"/>
      <c r="C106" s="18"/>
      <c r="D106" s="19"/>
      <c r="E106" s="18"/>
      <c r="F106" s="18"/>
      <c r="G106" s="18"/>
      <c r="H106" s="18"/>
      <c r="I106" s="18"/>
      <c r="J106" s="18"/>
      <c r="K106" s="18"/>
      <c r="L106" s="18"/>
      <c r="M106" s="18"/>
      <c r="N106" s="18"/>
      <c r="O106" s="18"/>
      <c r="P106" s="18"/>
      <c r="Q106" s="18"/>
      <c r="R106" s="18"/>
      <c r="S106" s="18"/>
      <c r="T106" s="18"/>
      <c r="U106" s="18"/>
      <c r="V106" s="18"/>
      <c r="W106" s="18"/>
      <c r="X106" s="18"/>
      <c r="Y106" s="18"/>
    </row>
    <row r="107" ht="16.5" spans="1:25">
      <c r="A107" s="18"/>
      <c r="B107" s="18"/>
      <c r="C107" s="18"/>
      <c r="D107" s="19"/>
      <c r="E107" s="18"/>
      <c r="F107" s="18"/>
      <c r="G107" s="18"/>
      <c r="H107" s="18"/>
      <c r="I107" s="18"/>
      <c r="J107" s="18"/>
      <c r="K107" s="18"/>
      <c r="L107" s="18"/>
      <c r="M107" s="18"/>
      <c r="N107" s="18"/>
      <c r="O107" s="18"/>
      <c r="P107" s="18"/>
      <c r="Q107" s="18"/>
      <c r="R107" s="18"/>
      <c r="S107" s="18"/>
      <c r="T107" s="18"/>
      <c r="U107" s="18"/>
      <c r="V107" s="18"/>
      <c r="W107" s="18"/>
      <c r="X107" s="18"/>
      <c r="Y107" s="18"/>
    </row>
    <row r="108" ht="16.5" spans="1:25">
      <c r="A108" s="18"/>
      <c r="B108" s="18"/>
      <c r="C108" s="18"/>
      <c r="D108" s="19"/>
      <c r="E108" s="18"/>
      <c r="F108" s="18"/>
      <c r="G108" s="18"/>
      <c r="H108" s="18"/>
      <c r="I108" s="18"/>
      <c r="J108" s="18"/>
      <c r="K108" s="18"/>
      <c r="L108" s="18"/>
      <c r="M108" s="18"/>
      <c r="N108" s="18"/>
      <c r="O108" s="18"/>
      <c r="P108" s="18"/>
      <c r="Q108" s="18"/>
      <c r="R108" s="18"/>
      <c r="S108" s="18"/>
      <c r="T108" s="18"/>
      <c r="U108" s="18"/>
      <c r="V108" s="18"/>
      <c r="W108" s="18"/>
      <c r="X108" s="18"/>
      <c r="Y108" s="18"/>
    </row>
    <row r="109" ht="16.5" spans="1:25">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row>
    <row r="110" ht="16.5" spans="1:25">
      <c r="A110" s="18"/>
      <c r="B110" s="18"/>
      <c r="C110" s="18"/>
      <c r="D110" s="19"/>
      <c r="E110" s="18"/>
      <c r="F110" s="18"/>
      <c r="G110" s="18"/>
      <c r="H110" s="18"/>
      <c r="I110" s="18"/>
      <c r="J110" s="18"/>
      <c r="K110" s="18"/>
      <c r="L110" s="18"/>
      <c r="M110" s="18"/>
      <c r="N110" s="18"/>
      <c r="O110" s="18"/>
      <c r="P110" s="18"/>
      <c r="Q110" s="18"/>
      <c r="R110" s="18"/>
      <c r="S110" s="18"/>
      <c r="T110" s="18"/>
      <c r="U110" s="18"/>
      <c r="V110" s="18"/>
      <c r="W110" s="18"/>
      <c r="X110" s="18"/>
      <c r="Y110" s="18"/>
    </row>
    <row r="111" ht="16.5" spans="1:25">
      <c r="A111" s="18"/>
      <c r="B111" s="18"/>
      <c r="C111" s="18"/>
      <c r="D111" s="19"/>
      <c r="E111" s="18"/>
      <c r="F111" s="18"/>
      <c r="G111" s="18"/>
      <c r="H111" s="18"/>
      <c r="I111" s="18"/>
      <c r="J111" s="18"/>
      <c r="K111" s="18"/>
      <c r="L111" s="18"/>
      <c r="M111" s="18"/>
      <c r="N111" s="18"/>
      <c r="O111" s="18"/>
      <c r="P111" s="18"/>
      <c r="Q111" s="18"/>
      <c r="R111" s="18"/>
      <c r="S111" s="18"/>
      <c r="T111" s="18"/>
      <c r="U111" s="18"/>
      <c r="V111" s="18"/>
      <c r="W111" s="18"/>
      <c r="X111" s="18"/>
      <c r="Y111" s="18"/>
    </row>
    <row r="112" ht="16.5" spans="1:25">
      <c r="A112" s="18"/>
      <c r="B112" s="18"/>
      <c r="C112" s="18"/>
      <c r="D112" s="19"/>
      <c r="E112" s="18"/>
      <c r="F112" s="18"/>
      <c r="G112" s="18"/>
      <c r="H112" s="18"/>
      <c r="I112" s="18"/>
      <c r="J112" s="18"/>
      <c r="K112" s="18"/>
      <c r="L112" s="18"/>
      <c r="M112" s="18"/>
      <c r="N112" s="18"/>
      <c r="O112" s="18"/>
      <c r="P112" s="18"/>
      <c r="Q112" s="18"/>
      <c r="R112" s="18"/>
      <c r="S112" s="18"/>
      <c r="T112" s="18"/>
      <c r="U112" s="18"/>
      <c r="V112" s="18"/>
      <c r="W112" s="18"/>
      <c r="X112" s="18"/>
      <c r="Y112" s="18"/>
    </row>
    <row r="113" ht="16.5" spans="1:25">
      <c r="A113" s="18"/>
      <c r="B113" s="18"/>
      <c r="C113" s="18"/>
      <c r="D113" s="19"/>
      <c r="E113" s="18"/>
      <c r="F113" s="18"/>
      <c r="G113" s="18"/>
      <c r="H113" s="18"/>
      <c r="I113" s="18"/>
      <c r="J113" s="18"/>
      <c r="K113" s="18"/>
      <c r="L113" s="18"/>
      <c r="M113" s="18"/>
      <c r="N113" s="18"/>
      <c r="O113" s="18"/>
      <c r="P113" s="18"/>
      <c r="Q113" s="18"/>
      <c r="R113" s="18"/>
      <c r="S113" s="18"/>
      <c r="T113" s="18"/>
      <c r="U113" s="18"/>
      <c r="V113" s="18"/>
      <c r="W113" s="18"/>
      <c r="X113" s="18"/>
      <c r="Y113" s="18"/>
    </row>
    <row r="114" ht="16.5" spans="1:25">
      <c r="A114" s="18"/>
      <c r="B114" s="18"/>
      <c r="C114" s="18"/>
      <c r="D114" s="19"/>
      <c r="E114" s="18"/>
      <c r="F114" s="18"/>
      <c r="G114" s="18"/>
      <c r="H114" s="18"/>
      <c r="I114" s="18"/>
      <c r="J114" s="18"/>
      <c r="K114" s="18"/>
      <c r="L114" s="18"/>
      <c r="M114" s="18"/>
      <c r="N114" s="18"/>
      <c r="O114" s="18"/>
      <c r="P114" s="18"/>
      <c r="Q114" s="18"/>
      <c r="R114" s="18"/>
      <c r="S114" s="18"/>
      <c r="T114" s="18"/>
      <c r="U114" s="18"/>
      <c r="V114" s="18"/>
      <c r="W114" s="18"/>
      <c r="X114" s="18"/>
      <c r="Y114" s="18"/>
    </row>
    <row r="115" ht="16.5" spans="1:25">
      <c r="A115" s="18"/>
      <c r="B115" s="18"/>
      <c r="C115" s="18"/>
      <c r="D115" s="19"/>
      <c r="E115" s="18"/>
      <c r="F115" s="18"/>
      <c r="G115" s="18"/>
      <c r="H115" s="18"/>
      <c r="I115" s="18"/>
      <c r="J115" s="18"/>
      <c r="K115" s="18"/>
      <c r="L115" s="18"/>
      <c r="M115" s="18"/>
      <c r="N115" s="18"/>
      <c r="O115" s="18"/>
      <c r="P115" s="18"/>
      <c r="Q115" s="18"/>
      <c r="R115" s="18"/>
      <c r="S115" s="18"/>
      <c r="T115" s="18"/>
      <c r="U115" s="18"/>
      <c r="V115" s="18"/>
      <c r="W115" s="18"/>
      <c r="X115" s="18"/>
      <c r="Y115" s="18"/>
    </row>
    <row r="116" ht="16.5" spans="1:25">
      <c r="A116" s="18"/>
      <c r="B116" s="18"/>
      <c r="C116" s="18"/>
      <c r="D116" s="19"/>
      <c r="E116" s="18"/>
      <c r="F116" s="18"/>
      <c r="G116" s="18"/>
      <c r="H116" s="18"/>
      <c r="I116" s="18"/>
      <c r="J116" s="18"/>
      <c r="K116" s="18"/>
      <c r="L116" s="18"/>
      <c r="M116" s="18"/>
      <c r="N116" s="18"/>
      <c r="O116" s="18"/>
      <c r="P116" s="18"/>
      <c r="Q116" s="18"/>
      <c r="R116" s="18"/>
      <c r="S116" s="18"/>
      <c r="T116" s="18"/>
      <c r="U116" s="18"/>
      <c r="V116" s="18"/>
      <c r="W116" s="18"/>
      <c r="X116" s="18"/>
      <c r="Y116" s="18"/>
    </row>
    <row r="117" ht="16.5" spans="1:25">
      <c r="A117" s="18"/>
      <c r="B117" s="18"/>
      <c r="C117" s="18"/>
      <c r="D117" s="19"/>
      <c r="E117" s="18"/>
      <c r="F117" s="18"/>
      <c r="G117" s="18"/>
      <c r="H117" s="18"/>
      <c r="I117" s="18"/>
      <c r="J117" s="18"/>
      <c r="K117" s="18"/>
      <c r="L117" s="18"/>
      <c r="M117" s="18"/>
      <c r="N117" s="18"/>
      <c r="O117" s="18"/>
      <c r="P117" s="18"/>
      <c r="Q117" s="18"/>
      <c r="R117" s="18"/>
      <c r="S117" s="18"/>
      <c r="T117" s="18"/>
      <c r="U117" s="18"/>
      <c r="V117" s="18"/>
      <c r="W117" s="18"/>
      <c r="X117" s="18"/>
      <c r="Y117" s="18"/>
    </row>
    <row r="118" ht="16.5" spans="1:25">
      <c r="A118" s="18"/>
      <c r="B118" s="18"/>
      <c r="C118" s="18"/>
      <c r="D118" s="19"/>
      <c r="E118" s="18"/>
      <c r="F118" s="18"/>
      <c r="G118" s="18"/>
      <c r="H118" s="18"/>
      <c r="I118" s="18"/>
      <c r="J118" s="18"/>
      <c r="K118" s="18"/>
      <c r="L118" s="18"/>
      <c r="M118" s="18"/>
      <c r="N118" s="18"/>
      <c r="O118" s="18"/>
      <c r="P118" s="18"/>
      <c r="Q118" s="18"/>
      <c r="R118" s="18"/>
      <c r="S118" s="18"/>
      <c r="T118" s="18"/>
      <c r="U118" s="18"/>
      <c r="V118" s="18"/>
      <c r="W118" s="18"/>
      <c r="X118" s="18"/>
      <c r="Y118" s="18"/>
    </row>
    <row r="119" ht="16.5" spans="1:25">
      <c r="A119" s="18"/>
      <c r="B119" s="18"/>
      <c r="C119" s="18"/>
      <c r="D119" s="19"/>
      <c r="E119" s="18"/>
      <c r="F119" s="18"/>
      <c r="G119" s="18"/>
      <c r="H119" s="18"/>
      <c r="I119" s="18"/>
      <c r="J119" s="18"/>
      <c r="K119" s="18"/>
      <c r="L119" s="18"/>
      <c r="M119" s="18"/>
      <c r="N119" s="18"/>
      <c r="O119" s="18"/>
      <c r="P119" s="18"/>
      <c r="Q119" s="18"/>
      <c r="R119" s="18"/>
      <c r="S119" s="18"/>
      <c r="T119" s="18"/>
      <c r="U119" s="18"/>
      <c r="V119" s="18"/>
      <c r="W119" s="18"/>
      <c r="X119" s="18"/>
      <c r="Y119" s="18"/>
    </row>
    <row r="120" ht="16.5" spans="1:25">
      <c r="A120" s="18"/>
      <c r="B120" s="18"/>
      <c r="C120" s="18"/>
      <c r="D120" s="19"/>
      <c r="E120" s="18"/>
      <c r="F120" s="18"/>
      <c r="G120" s="18"/>
      <c r="H120" s="18"/>
      <c r="I120" s="18"/>
      <c r="J120" s="18"/>
      <c r="K120" s="18"/>
      <c r="L120" s="18"/>
      <c r="M120" s="18"/>
      <c r="N120" s="18"/>
      <c r="O120" s="18"/>
      <c r="P120" s="18"/>
      <c r="Q120" s="18"/>
      <c r="R120" s="18"/>
      <c r="S120" s="18"/>
      <c r="T120" s="18"/>
      <c r="U120" s="18"/>
      <c r="V120" s="18"/>
      <c r="W120" s="18"/>
      <c r="X120" s="18"/>
      <c r="Y120" s="18"/>
    </row>
    <row r="121" ht="16.5" spans="1:25">
      <c r="A121" s="18"/>
      <c r="B121" s="18"/>
      <c r="C121" s="18"/>
      <c r="D121" s="19"/>
      <c r="E121" s="18"/>
      <c r="F121" s="18"/>
      <c r="G121" s="18"/>
      <c r="H121" s="18"/>
      <c r="I121" s="18"/>
      <c r="J121" s="18"/>
      <c r="K121" s="18"/>
      <c r="L121" s="18"/>
      <c r="M121" s="18"/>
      <c r="N121" s="18"/>
      <c r="O121" s="18"/>
      <c r="P121" s="18"/>
      <c r="Q121" s="18"/>
      <c r="R121" s="18"/>
      <c r="S121" s="18"/>
      <c r="T121" s="18"/>
      <c r="U121" s="18"/>
      <c r="V121" s="18"/>
      <c r="W121" s="18"/>
      <c r="X121" s="18"/>
      <c r="Y121" s="18"/>
    </row>
    <row r="122" ht="16.5" spans="1:25">
      <c r="A122" s="18"/>
      <c r="B122" s="18"/>
      <c r="C122" s="18"/>
      <c r="D122" s="19"/>
      <c r="E122" s="18"/>
      <c r="F122" s="18"/>
      <c r="G122" s="18"/>
      <c r="H122" s="18"/>
      <c r="I122" s="18"/>
      <c r="J122" s="18"/>
      <c r="K122" s="18"/>
      <c r="L122" s="18"/>
      <c r="M122" s="18"/>
      <c r="N122" s="18"/>
      <c r="O122" s="18"/>
      <c r="P122" s="18"/>
      <c r="Q122" s="18"/>
      <c r="R122" s="18"/>
      <c r="S122" s="18"/>
      <c r="T122" s="18"/>
      <c r="U122" s="18"/>
      <c r="V122" s="18"/>
      <c r="W122" s="18"/>
      <c r="X122" s="18"/>
      <c r="Y122" s="18"/>
    </row>
    <row r="123" ht="16.5" spans="1:25">
      <c r="A123" s="18"/>
      <c r="B123" s="18"/>
      <c r="C123" s="18"/>
      <c r="D123" s="19"/>
      <c r="E123" s="18"/>
      <c r="F123" s="18"/>
      <c r="G123" s="18"/>
      <c r="H123" s="18"/>
      <c r="I123" s="18"/>
      <c r="J123" s="18"/>
      <c r="K123" s="18"/>
      <c r="L123" s="18"/>
      <c r="M123" s="18"/>
      <c r="N123" s="18"/>
      <c r="O123" s="18"/>
      <c r="P123" s="18"/>
      <c r="Q123" s="18"/>
      <c r="R123" s="18"/>
      <c r="S123" s="18"/>
      <c r="T123" s="18"/>
      <c r="U123" s="18"/>
      <c r="V123" s="18"/>
      <c r="W123" s="18"/>
      <c r="X123" s="18"/>
      <c r="Y123" s="18"/>
    </row>
    <row r="124" ht="16.5" spans="1:25">
      <c r="A124" s="18"/>
      <c r="B124" s="18"/>
      <c r="C124" s="18"/>
      <c r="D124" s="19"/>
      <c r="E124" s="18"/>
      <c r="F124" s="18"/>
      <c r="G124" s="18"/>
      <c r="H124" s="18"/>
      <c r="I124" s="18"/>
      <c r="J124" s="18"/>
      <c r="K124" s="18"/>
      <c r="L124" s="18"/>
      <c r="M124" s="18"/>
      <c r="N124" s="18"/>
      <c r="O124" s="18"/>
      <c r="P124" s="18"/>
      <c r="Q124" s="18"/>
      <c r="R124" s="18"/>
      <c r="S124" s="18"/>
      <c r="T124" s="18"/>
      <c r="U124" s="18"/>
      <c r="V124" s="18"/>
      <c r="W124" s="18"/>
      <c r="X124" s="18"/>
      <c r="Y124" s="18"/>
    </row>
    <row r="125" ht="16.5" spans="1:25">
      <c r="A125" s="18"/>
      <c r="B125" s="18"/>
      <c r="C125" s="18"/>
      <c r="D125" s="19"/>
      <c r="E125" s="18"/>
      <c r="F125" s="18"/>
      <c r="G125" s="18"/>
      <c r="H125" s="18"/>
      <c r="I125" s="18"/>
      <c r="J125" s="18"/>
      <c r="K125" s="18"/>
      <c r="L125" s="18"/>
      <c r="M125" s="18"/>
      <c r="N125" s="18"/>
      <c r="O125" s="18"/>
      <c r="P125" s="18"/>
      <c r="Q125" s="18"/>
      <c r="R125" s="18"/>
      <c r="S125" s="18"/>
      <c r="T125" s="18"/>
      <c r="U125" s="18"/>
      <c r="V125" s="18"/>
      <c r="W125" s="18"/>
      <c r="X125" s="18"/>
      <c r="Y125" s="18"/>
    </row>
    <row r="126" ht="16.5" spans="1:25">
      <c r="A126" s="18"/>
      <c r="B126" s="18"/>
      <c r="C126" s="18"/>
      <c r="D126" s="19"/>
      <c r="E126" s="18"/>
      <c r="F126" s="18"/>
      <c r="G126" s="18"/>
      <c r="H126" s="18"/>
      <c r="I126" s="18"/>
      <c r="J126" s="18"/>
      <c r="K126" s="18"/>
      <c r="L126" s="18"/>
      <c r="M126" s="18"/>
      <c r="N126" s="18"/>
      <c r="O126" s="18"/>
      <c r="P126" s="18"/>
      <c r="Q126" s="18"/>
      <c r="R126" s="18"/>
      <c r="S126" s="18"/>
      <c r="T126" s="18"/>
      <c r="U126" s="18"/>
      <c r="V126" s="18"/>
      <c r="W126" s="18"/>
      <c r="X126" s="18"/>
      <c r="Y126" s="18"/>
    </row>
    <row r="127" ht="16.5" spans="1:25">
      <c r="A127" s="18"/>
      <c r="B127" s="18"/>
      <c r="C127" s="18"/>
      <c r="D127" s="19"/>
      <c r="E127" s="18"/>
      <c r="F127" s="18"/>
      <c r="G127" s="18"/>
      <c r="H127" s="18"/>
      <c r="I127" s="18"/>
      <c r="J127" s="18"/>
      <c r="K127" s="18"/>
      <c r="L127" s="18"/>
      <c r="M127" s="18"/>
      <c r="N127" s="18"/>
      <c r="O127" s="18"/>
      <c r="P127" s="18"/>
      <c r="Q127" s="18"/>
      <c r="R127" s="18"/>
      <c r="S127" s="18"/>
      <c r="T127" s="18"/>
      <c r="U127" s="18"/>
      <c r="V127" s="18"/>
      <c r="W127" s="18"/>
      <c r="X127" s="18"/>
      <c r="Y127" s="18"/>
    </row>
    <row r="128" ht="16.5" spans="1:25">
      <c r="A128" s="18"/>
      <c r="B128" s="18"/>
      <c r="C128" s="18"/>
      <c r="D128" s="19"/>
      <c r="E128" s="18"/>
      <c r="F128" s="18"/>
      <c r="G128" s="18"/>
      <c r="H128" s="18"/>
      <c r="I128" s="18"/>
      <c r="J128" s="18"/>
      <c r="K128" s="18"/>
      <c r="L128" s="18"/>
      <c r="M128" s="18"/>
      <c r="N128" s="18"/>
      <c r="O128" s="18"/>
      <c r="P128" s="18"/>
      <c r="Q128" s="18"/>
      <c r="R128" s="18"/>
      <c r="S128" s="18"/>
      <c r="T128" s="18"/>
      <c r="U128" s="18"/>
      <c r="V128" s="18"/>
      <c r="W128" s="18"/>
      <c r="X128" s="18"/>
      <c r="Y128" s="18"/>
    </row>
    <row r="129" ht="16.5" spans="1:25">
      <c r="A129" s="18"/>
      <c r="B129" s="18"/>
      <c r="C129" s="18"/>
      <c r="D129" s="19"/>
      <c r="E129" s="18"/>
      <c r="F129" s="18"/>
      <c r="G129" s="18"/>
      <c r="H129" s="18"/>
      <c r="I129" s="18"/>
      <c r="J129" s="18"/>
      <c r="K129" s="18"/>
      <c r="L129" s="18"/>
      <c r="M129" s="18"/>
      <c r="N129" s="18"/>
      <c r="O129" s="18"/>
      <c r="P129" s="18"/>
      <c r="Q129" s="18"/>
      <c r="R129" s="18"/>
      <c r="S129" s="18"/>
      <c r="T129" s="18"/>
      <c r="U129" s="18"/>
      <c r="V129" s="18"/>
      <c r="W129" s="18"/>
      <c r="X129" s="18"/>
      <c r="Y129" s="18"/>
    </row>
    <row r="130" ht="16.5" spans="1:25">
      <c r="A130" s="18"/>
      <c r="B130" s="18"/>
      <c r="C130" s="18"/>
      <c r="D130" s="19"/>
      <c r="E130" s="18"/>
      <c r="F130" s="18"/>
      <c r="G130" s="18"/>
      <c r="H130" s="18"/>
      <c r="I130" s="18"/>
      <c r="J130" s="18"/>
      <c r="K130" s="18"/>
      <c r="L130" s="18"/>
      <c r="M130" s="18"/>
      <c r="N130" s="18"/>
      <c r="O130" s="18"/>
      <c r="P130" s="18"/>
      <c r="Q130" s="18"/>
      <c r="R130" s="18"/>
      <c r="S130" s="18"/>
      <c r="T130" s="18"/>
      <c r="U130" s="18"/>
      <c r="V130" s="18"/>
      <c r="W130" s="18"/>
      <c r="X130" s="18"/>
      <c r="Y130" s="18"/>
    </row>
    <row r="131" ht="16.5" spans="1:25">
      <c r="A131" s="18"/>
      <c r="B131" s="18"/>
      <c r="C131" s="18"/>
      <c r="D131" s="19"/>
      <c r="E131" s="18"/>
      <c r="F131" s="18"/>
      <c r="G131" s="18"/>
      <c r="H131" s="18"/>
      <c r="I131" s="18"/>
      <c r="J131" s="18"/>
      <c r="K131" s="18"/>
      <c r="L131" s="18"/>
      <c r="M131" s="18"/>
      <c r="N131" s="18"/>
      <c r="O131" s="18"/>
      <c r="P131" s="18"/>
      <c r="Q131" s="18"/>
      <c r="R131" s="18"/>
      <c r="S131" s="18"/>
      <c r="T131" s="18"/>
      <c r="U131" s="18"/>
      <c r="V131" s="18"/>
      <c r="W131" s="18"/>
      <c r="X131" s="18"/>
      <c r="Y131" s="18"/>
    </row>
    <row r="132" ht="16.5" spans="1:25">
      <c r="A132" s="18"/>
      <c r="B132" s="18"/>
      <c r="C132" s="18"/>
      <c r="D132" s="19"/>
      <c r="E132" s="18"/>
      <c r="F132" s="18"/>
      <c r="G132" s="18"/>
      <c r="H132" s="18"/>
      <c r="I132" s="18"/>
      <c r="J132" s="18"/>
      <c r="K132" s="18"/>
      <c r="L132" s="18"/>
      <c r="M132" s="18"/>
      <c r="N132" s="18"/>
      <c r="O132" s="18"/>
      <c r="P132" s="18"/>
      <c r="Q132" s="18"/>
      <c r="R132" s="18"/>
      <c r="S132" s="18"/>
      <c r="T132" s="18"/>
      <c r="U132" s="18"/>
      <c r="V132" s="18"/>
      <c r="W132" s="18"/>
      <c r="X132" s="18"/>
      <c r="Y132" s="18"/>
    </row>
    <row r="133" ht="16.5" spans="1:25">
      <c r="A133" s="18"/>
      <c r="B133" s="18"/>
      <c r="C133" s="18"/>
      <c r="D133" s="19"/>
      <c r="E133" s="18"/>
      <c r="F133" s="18"/>
      <c r="G133" s="18"/>
      <c r="H133" s="18"/>
      <c r="I133" s="18"/>
      <c r="J133" s="18"/>
      <c r="K133" s="18"/>
      <c r="L133" s="18"/>
      <c r="M133" s="18"/>
      <c r="N133" s="18"/>
      <c r="O133" s="18"/>
      <c r="P133" s="18"/>
      <c r="Q133" s="18"/>
      <c r="R133" s="18"/>
      <c r="S133" s="18"/>
      <c r="T133" s="18"/>
      <c r="U133" s="18"/>
      <c r="V133" s="18"/>
      <c r="W133" s="18"/>
      <c r="X133" s="18"/>
      <c r="Y133" s="18"/>
    </row>
    <row r="134" ht="16.5" spans="1:25">
      <c r="A134" s="18"/>
      <c r="B134" s="18"/>
      <c r="C134" s="18"/>
      <c r="D134" s="19"/>
      <c r="E134" s="18"/>
      <c r="F134" s="18"/>
      <c r="G134" s="18"/>
      <c r="H134" s="18"/>
      <c r="I134" s="18"/>
      <c r="J134" s="18"/>
      <c r="K134" s="18"/>
      <c r="L134" s="18"/>
      <c r="M134" s="18"/>
      <c r="N134" s="18"/>
      <c r="O134" s="18"/>
      <c r="P134" s="18"/>
      <c r="Q134" s="18"/>
      <c r="R134" s="18"/>
      <c r="S134" s="18"/>
      <c r="T134" s="18"/>
      <c r="U134" s="18"/>
      <c r="V134" s="18"/>
      <c r="W134" s="18"/>
      <c r="X134" s="18"/>
      <c r="Y134" s="18"/>
    </row>
    <row r="135" ht="16.5" spans="1:25">
      <c r="A135" s="18"/>
      <c r="B135" s="18"/>
      <c r="C135" s="18"/>
      <c r="D135" s="19"/>
      <c r="E135" s="18"/>
      <c r="F135" s="18"/>
      <c r="G135" s="18"/>
      <c r="H135" s="18"/>
      <c r="I135" s="18"/>
      <c r="J135" s="18"/>
      <c r="K135" s="18"/>
      <c r="L135" s="18"/>
      <c r="M135" s="18"/>
      <c r="N135" s="18"/>
      <c r="O135" s="18"/>
      <c r="P135" s="18"/>
      <c r="Q135" s="18"/>
      <c r="R135" s="18"/>
      <c r="S135" s="18"/>
      <c r="T135" s="18"/>
      <c r="U135" s="18"/>
      <c r="V135" s="18"/>
      <c r="W135" s="18"/>
      <c r="X135" s="18"/>
      <c r="Y135" s="18"/>
    </row>
    <row r="136" ht="16.5" spans="1:25">
      <c r="A136" s="18"/>
      <c r="B136" s="18"/>
      <c r="C136" s="18"/>
      <c r="D136" s="19"/>
      <c r="E136" s="18"/>
      <c r="F136" s="18"/>
      <c r="G136" s="18"/>
      <c r="H136" s="18"/>
      <c r="I136" s="18"/>
      <c r="J136" s="18"/>
      <c r="K136" s="18"/>
      <c r="L136" s="18"/>
      <c r="M136" s="18"/>
      <c r="N136" s="18"/>
      <c r="O136" s="18"/>
      <c r="P136" s="18"/>
      <c r="Q136" s="18"/>
      <c r="R136" s="18"/>
      <c r="S136" s="18"/>
      <c r="T136" s="18"/>
      <c r="U136" s="18"/>
      <c r="V136" s="18"/>
      <c r="W136" s="18"/>
      <c r="X136" s="18"/>
      <c r="Y136" s="18"/>
    </row>
    <row r="137" ht="16.5" spans="1:25">
      <c r="A137" s="18"/>
      <c r="B137" s="18"/>
      <c r="C137" s="18"/>
      <c r="D137" s="19"/>
      <c r="E137" s="18"/>
      <c r="F137" s="18"/>
      <c r="G137" s="18"/>
      <c r="H137" s="18"/>
      <c r="I137" s="18"/>
      <c r="J137" s="18"/>
      <c r="K137" s="18"/>
      <c r="L137" s="18"/>
      <c r="M137" s="18"/>
      <c r="N137" s="18"/>
      <c r="O137" s="18"/>
      <c r="P137" s="18"/>
      <c r="Q137" s="18"/>
      <c r="R137" s="18"/>
      <c r="S137" s="18"/>
      <c r="T137" s="18"/>
      <c r="U137" s="18"/>
      <c r="V137" s="18"/>
      <c r="W137" s="18"/>
      <c r="X137" s="18"/>
      <c r="Y137" s="18"/>
    </row>
    <row r="138" ht="16.5" spans="1:25">
      <c r="A138" s="18"/>
      <c r="B138" s="18"/>
      <c r="C138" s="18"/>
      <c r="D138" s="19"/>
      <c r="E138" s="18"/>
      <c r="F138" s="18"/>
      <c r="G138" s="18"/>
      <c r="H138" s="18"/>
      <c r="I138" s="18"/>
      <c r="J138" s="18"/>
      <c r="K138" s="18"/>
      <c r="L138" s="18"/>
      <c r="M138" s="18"/>
      <c r="N138" s="18"/>
      <c r="O138" s="18"/>
      <c r="P138" s="18"/>
      <c r="Q138" s="18"/>
      <c r="R138" s="18"/>
      <c r="S138" s="18"/>
      <c r="T138" s="18"/>
      <c r="U138" s="18"/>
      <c r="V138" s="18"/>
      <c r="W138" s="18"/>
      <c r="X138" s="18"/>
      <c r="Y138" s="18"/>
    </row>
    <row r="139" ht="16.5" spans="1:25">
      <c r="A139" s="18"/>
      <c r="B139" s="18"/>
      <c r="C139" s="18"/>
      <c r="D139" s="19"/>
      <c r="E139" s="18"/>
      <c r="F139" s="18"/>
      <c r="G139" s="18"/>
      <c r="H139" s="18"/>
      <c r="I139" s="18"/>
      <c r="J139" s="18"/>
      <c r="K139" s="18"/>
      <c r="L139" s="18"/>
      <c r="M139" s="18"/>
      <c r="N139" s="18"/>
      <c r="O139" s="18"/>
      <c r="P139" s="18"/>
      <c r="Q139" s="18"/>
      <c r="R139" s="18"/>
      <c r="S139" s="18"/>
      <c r="T139" s="18"/>
      <c r="U139" s="18"/>
      <c r="V139" s="18"/>
      <c r="W139" s="18"/>
      <c r="X139" s="18"/>
      <c r="Y139" s="18"/>
    </row>
    <row r="140" ht="16.5" spans="1:25">
      <c r="A140" s="18"/>
      <c r="B140" s="18"/>
      <c r="C140" s="18"/>
      <c r="D140" s="19"/>
      <c r="E140" s="18"/>
      <c r="F140" s="18"/>
      <c r="G140" s="18"/>
      <c r="H140" s="18"/>
      <c r="I140" s="18"/>
      <c r="J140" s="18"/>
      <c r="K140" s="18"/>
      <c r="L140" s="18"/>
      <c r="M140" s="18"/>
      <c r="N140" s="18"/>
      <c r="O140" s="18"/>
      <c r="P140" s="18"/>
      <c r="Q140" s="18"/>
      <c r="R140" s="18"/>
      <c r="S140" s="18"/>
      <c r="T140" s="18"/>
      <c r="U140" s="18"/>
      <c r="V140" s="18"/>
      <c r="W140" s="18"/>
      <c r="X140" s="18"/>
      <c r="Y140" s="18"/>
    </row>
    <row r="141" ht="16.5" spans="1:25">
      <c r="A141" s="18"/>
      <c r="B141" s="18"/>
      <c r="C141" s="18"/>
      <c r="D141" s="19"/>
      <c r="E141" s="18"/>
      <c r="F141" s="18"/>
      <c r="G141" s="18"/>
      <c r="H141" s="18"/>
      <c r="I141" s="18"/>
      <c r="J141" s="18"/>
      <c r="K141" s="18"/>
      <c r="L141" s="18"/>
      <c r="M141" s="18"/>
      <c r="N141" s="18"/>
      <c r="O141" s="18"/>
      <c r="P141" s="18"/>
      <c r="Q141" s="18"/>
      <c r="R141" s="18"/>
      <c r="S141" s="18"/>
      <c r="T141" s="18"/>
      <c r="U141" s="18"/>
      <c r="V141" s="18"/>
      <c r="W141" s="18"/>
      <c r="X141" s="18"/>
      <c r="Y141" s="18"/>
    </row>
    <row r="142" ht="16.5" spans="1:25">
      <c r="A142" s="18"/>
      <c r="B142" s="18"/>
      <c r="C142" s="18"/>
      <c r="D142" s="19"/>
      <c r="E142" s="18"/>
      <c r="F142" s="18"/>
      <c r="G142" s="18"/>
      <c r="H142" s="18"/>
      <c r="I142" s="18"/>
      <c r="J142" s="18"/>
      <c r="K142" s="18"/>
      <c r="L142" s="18"/>
      <c r="M142" s="18"/>
      <c r="N142" s="18"/>
      <c r="O142" s="18"/>
      <c r="P142" s="18"/>
      <c r="Q142" s="18"/>
      <c r="R142" s="18"/>
      <c r="S142" s="18"/>
      <c r="T142" s="18"/>
      <c r="U142" s="18"/>
      <c r="V142" s="18"/>
      <c r="W142" s="18"/>
      <c r="X142" s="18"/>
      <c r="Y142" s="18"/>
    </row>
    <row r="143" ht="16.5" spans="1:25">
      <c r="A143" s="18"/>
      <c r="B143" s="18"/>
      <c r="C143" s="18"/>
      <c r="D143" s="19"/>
      <c r="E143" s="18"/>
      <c r="F143" s="18"/>
      <c r="G143" s="18"/>
      <c r="H143" s="18"/>
      <c r="I143" s="18"/>
      <c r="J143" s="18"/>
      <c r="K143" s="18"/>
      <c r="L143" s="18"/>
      <c r="M143" s="18"/>
      <c r="N143" s="18"/>
      <c r="O143" s="18"/>
      <c r="P143" s="18"/>
      <c r="Q143" s="18"/>
      <c r="R143" s="18"/>
      <c r="S143" s="18"/>
      <c r="T143" s="18"/>
      <c r="U143" s="18"/>
      <c r="V143" s="18"/>
      <c r="W143" s="18"/>
      <c r="X143" s="18"/>
      <c r="Y143" s="18"/>
    </row>
    <row r="144" ht="16.5" spans="1:25">
      <c r="A144" s="18"/>
      <c r="B144" s="18"/>
      <c r="C144" s="18"/>
      <c r="D144" s="19"/>
      <c r="E144" s="18"/>
      <c r="F144" s="18"/>
      <c r="G144" s="18"/>
      <c r="H144" s="18"/>
      <c r="I144" s="18"/>
      <c r="J144" s="18"/>
      <c r="K144" s="18"/>
      <c r="L144" s="18"/>
      <c r="M144" s="18"/>
      <c r="N144" s="18"/>
      <c r="O144" s="18"/>
      <c r="P144" s="18"/>
      <c r="Q144" s="18"/>
      <c r="R144" s="18"/>
      <c r="S144" s="18"/>
      <c r="T144" s="18"/>
      <c r="U144" s="18"/>
      <c r="V144" s="18"/>
      <c r="W144" s="18"/>
      <c r="X144" s="18"/>
      <c r="Y144" s="18"/>
    </row>
    <row r="145" ht="16.5" spans="1:25">
      <c r="A145" s="18"/>
      <c r="B145" s="18"/>
      <c r="C145" s="18"/>
      <c r="D145" s="19"/>
      <c r="E145" s="18"/>
      <c r="F145" s="18"/>
      <c r="G145" s="18"/>
      <c r="H145" s="18"/>
      <c r="I145" s="18"/>
      <c r="J145" s="18"/>
      <c r="K145" s="18"/>
      <c r="L145" s="18"/>
      <c r="M145" s="18"/>
      <c r="N145" s="18"/>
      <c r="O145" s="18"/>
      <c r="P145" s="18"/>
      <c r="Q145" s="18"/>
      <c r="R145" s="18"/>
      <c r="S145" s="18"/>
      <c r="T145" s="18"/>
      <c r="U145" s="18"/>
      <c r="V145" s="18"/>
      <c r="W145" s="18"/>
      <c r="X145" s="18"/>
      <c r="Y145" s="18"/>
    </row>
    <row r="146" ht="16.5" spans="1:25">
      <c r="A146" s="18"/>
      <c r="B146" s="18"/>
      <c r="C146" s="18"/>
      <c r="D146" s="19"/>
      <c r="E146" s="18"/>
      <c r="F146" s="18"/>
      <c r="G146" s="18"/>
      <c r="H146" s="18"/>
      <c r="I146" s="18"/>
      <c r="J146" s="18"/>
      <c r="K146" s="18"/>
      <c r="L146" s="18"/>
      <c r="M146" s="18"/>
      <c r="N146" s="18"/>
      <c r="O146" s="18"/>
      <c r="P146" s="18"/>
      <c r="Q146" s="18"/>
      <c r="R146" s="18"/>
      <c r="S146" s="18"/>
      <c r="T146" s="18"/>
      <c r="U146" s="18"/>
      <c r="V146" s="18"/>
      <c r="W146" s="18"/>
      <c r="X146" s="18"/>
      <c r="Y146" s="18"/>
    </row>
    <row r="147" ht="16.5" spans="1:25">
      <c r="A147" s="18"/>
      <c r="B147" s="18"/>
      <c r="C147" s="18"/>
      <c r="D147" s="19"/>
      <c r="E147" s="18"/>
      <c r="F147" s="18"/>
      <c r="G147" s="18"/>
      <c r="H147" s="18"/>
      <c r="I147" s="18"/>
      <c r="J147" s="18"/>
      <c r="K147" s="18"/>
      <c r="L147" s="18"/>
      <c r="M147" s="18"/>
      <c r="N147" s="18"/>
      <c r="O147" s="18"/>
      <c r="P147" s="18"/>
      <c r="Q147" s="18"/>
      <c r="R147" s="18"/>
      <c r="S147" s="18"/>
      <c r="T147" s="18"/>
      <c r="U147" s="18"/>
      <c r="V147" s="18"/>
      <c r="W147" s="18"/>
      <c r="X147" s="18"/>
      <c r="Y147" s="18"/>
    </row>
    <row r="148" ht="16.5" spans="1:25">
      <c r="A148" s="18"/>
      <c r="B148" s="18"/>
      <c r="C148" s="18"/>
      <c r="D148" s="19"/>
      <c r="E148" s="18"/>
      <c r="F148" s="18"/>
      <c r="G148" s="18"/>
      <c r="H148" s="18"/>
      <c r="I148" s="18"/>
      <c r="J148" s="18"/>
      <c r="K148" s="18"/>
      <c r="L148" s="18"/>
      <c r="M148" s="18"/>
      <c r="N148" s="18"/>
      <c r="O148" s="18"/>
      <c r="P148" s="18"/>
      <c r="Q148" s="18"/>
      <c r="R148" s="18"/>
      <c r="S148" s="18"/>
      <c r="T148" s="18"/>
      <c r="U148" s="18"/>
      <c r="V148" s="18"/>
      <c r="W148" s="18"/>
      <c r="X148" s="18"/>
      <c r="Y148" s="18"/>
    </row>
    <row r="149" ht="16.5" spans="1:25">
      <c r="A149" s="18"/>
      <c r="B149" s="18"/>
      <c r="C149" s="18"/>
      <c r="D149" s="19"/>
      <c r="E149" s="18"/>
      <c r="F149" s="18"/>
      <c r="G149" s="18"/>
      <c r="H149" s="18"/>
      <c r="I149" s="18"/>
      <c r="J149" s="18"/>
      <c r="K149" s="18"/>
      <c r="L149" s="18"/>
      <c r="M149" s="18"/>
      <c r="N149" s="18"/>
      <c r="O149" s="18"/>
      <c r="P149" s="18"/>
      <c r="Q149" s="18"/>
      <c r="R149" s="18"/>
      <c r="S149" s="18"/>
      <c r="T149" s="18"/>
      <c r="U149" s="18"/>
      <c r="V149" s="18"/>
      <c r="W149" s="18"/>
      <c r="X149" s="18"/>
      <c r="Y149" s="18"/>
    </row>
    <row r="150" ht="16.5" spans="1:25">
      <c r="A150" s="18"/>
      <c r="B150" s="18"/>
      <c r="C150" s="18"/>
      <c r="D150" s="19"/>
      <c r="E150" s="18"/>
      <c r="F150" s="18"/>
      <c r="G150" s="18"/>
      <c r="H150" s="18"/>
      <c r="I150" s="18"/>
      <c r="J150" s="18"/>
      <c r="K150" s="18"/>
      <c r="L150" s="18"/>
      <c r="M150" s="18"/>
      <c r="N150" s="18"/>
      <c r="O150" s="18"/>
      <c r="P150" s="18"/>
      <c r="Q150" s="18"/>
      <c r="R150" s="18"/>
      <c r="S150" s="18"/>
      <c r="T150" s="18"/>
      <c r="U150" s="18"/>
      <c r="V150" s="18"/>
      <c r="W150" s="18"/>
      <c r="X150" s="18"/>
      <c r="Y150" s="18"/>
    </row>
    <row r="151" ht="16.5" spans="1:25">
      <c r="A151" s="18"/>
      <c r="B151" s="18"/>
      <c r="C151" s="18"/>
      <c r="D151" s="19"/>
      <c r="E151" s="18"/>
      <c r="F151" s="18"/>
      <c r="G151" s="18"/>
      <c r="H151" s="18"/>
      <c r="I151" s="18"/>
      <c r="J151" s="18"/>
      <c r="K151" s="18"/>
      <c r="L151" s="18"/>
      <c r="M151" s="18"/>
      <c r="N151" s="18"/>
      <c r="O151" s="18"/>
      <c r="P151" s="18"/>
      <c r="Q151" s="18"/>
      <c r="R151" s="18"/>
      <c r="S151" s="18"/>
      <c r="T151" s="18"/>
      <c r="U151" s="18"/>
      <c r="V151" s="18"/>
      <c r="W151" s="18"/>
      <c r="X151" s="18"/>
      <c r="Y151" s="18"/>
    </row>
    <row r="152" ht="16.5" spans="1:25">
      <c r="A152" s="18"/>
      <c r="B152" s="18"/>
      <c r="C152" s="18"/>
      <c r="D152" s="19"/>
      <c r="E152" s="18"/>
      <c r="F152" s="18"/>
      <c r="G152" s="18"/>
      <c r="H152" s="18"/>
      <c r="I152" s="18"/>
      <c r="J152" s="18"/>
      <c r="K152" s="18"/>
      <c r="L152" s="18"/>
      <c r="M152" s="18"/>
      <c r="N152" s="18"/>
      <c r="O152" s="18"/>
      <c r="P152" s="18"/>
      <c r="Q152" s="18"/>
      <c r="R152" s="18"/>
      <c r="S152" s="18"/>
      <c r="T152" s="18"/>
      <c r="U152" s="18"/>
      <c r="V152" s="18"/>
      <c r="W152" s="18"/>
      <c r="X152" s="18"/>
      <c r="Y152" s="18"/>
    </row>
    <row r="153" ht="16.5" spans="1:25">
      <c r="A153" s="18"/>
      <c r="B153" s="18"/>
      <c r="C153" s="18"/>
      <c r="D153" s="19"/>
      <c r="E153" s="18"/>
      <c r="F153" s="18"/>
      <c r="G153" s="18"/>
      <c r="H153" s="18"/>
      <c r="I153" s="18"/>
      <c r="J153" s="18"/>
      <c r="K153" s="18"/>
      <c r="L153" s="18"/>
      <c r="M153" s="18"/>
      <c r="N153" s="18"/>
      <c r="O153" s="18"/>
      <c r="P153" s="18"/>
      <c r="Q153" s="18"/>
      <c r="R153" s="18"/>
      <c r="S153" s="18"/>
      <c r="T153" s="18"/>
      <c r="U153" s="18"/>
      <c r="V153" s="18"/>
      <c r="W153" s="18"/>
      <c r="X153" s="18"/>
      <c r="Y153" s="18"/>
    </row>
    <row r="154" ht="16.5" spans="1:25">
      <c r="A154" s="18"/>
      <c r="B154" s="18"/>
      <c r="C154" s="18"/>
      <c r="D154" s="19"/>
      <c r="E154" s="18"/>
      <c r="F154" s="18"/>
      <c r="G154" s="18"/>
      <c r="H154" s="18"/>
      <c r="I154" s="18"/>
      <c r="J154" s="18"/>
      <c r="K154" s="18"/>
      <c r="L154" s="18"/>
      <c r="M154" s="18"/>
      <c r="N154" s="18"/>
      <c r="O154" s="18"/>
      <c r="P154" s="18"/>
      <c r="Q154" s="18"/>
      <c r="R154" s="18"/>
      <c r="S154" s="18"/>
      <c r="T154" s="18"/>
      <c r="U154" s="18"/>
      <c r="V154" s="18"/>
      <c r="W154" s="18"/>
      <c r="X154" s="18"/>
      <c r="Y154" s="18"/>
    </row>
    <row r="155" ht="16.5" spans="1:25">
      <c r="A155" s="18"/>
      <c r="B155" s="18"/>
      <c r="C155" s="18"/>
      <c r="D155" s="19"/>
      <c r="E155" s="18"/>
      <c r="F155" s="18"/>
      <c r="G155" s="18"/>
      <c r="H155" s="18"/>
      <c r="I155" s="18"/>
      <c r="J155" s="18"/>
      <c r="K155" s="18"/>
      <c r="L155" s="18"/>
      <c r="M155" s="18"/>
      <c r="N155" s="18"/>
      <c r="O155" s="18"/>
      <c r="P155" s="18"/>
      <c r="Q155" s="18"/>
      <c r="R155" s="18"/>
      <c r="S155" s="18"/>
      <c r="T155" s="18"/>
      <c r="U155" s="18"/>
      <c r="V155" s="18"/>
      <c r="W155" s="18"/>
      <c r="X155" s="18"/>
      <c r="Y155" s="18"/>
    </row>
    <row r="156" ht="16.5" spans="1:25">
      <c r="A156" s="18"/>
      <c r="B156" s="18"/>
      <c r="C156" s="18"/>
      <c r="D156" s="19"/>
      <c r="E156" s="18"/>
      <c r="F156" s="18"/>
      <c r="G156" s="18"/>
      <c r="H156" s="18"/>
      <c r="I156" s="18"/>
      <c r="J156" s="18"/>
      <c r="K156" s="18"/>
      <c r="L156" s="18"/>
      <c r="M156" s="18"/>
      <c r="N156" s="18"/>
      <c r="O156" s="18"/>
      <c r="P156" s="18"/>
      <c r="Q156" s="18"/>
      <c r="R156" s="18"/>
      <c r="S156" s="18"/>
      <c r="T156" s="18"/>
      <c r="U156" s="18"/>
      <c r="V156" s="18"/>
      <c r="W156" s="18"/>
      <c r="X156" s="18"/>
      <c r="Y156" s="18"/>
    </row>
    <row r="157" ht="16.5" spans="1:25">
      <c r="A157" s="18"/>
      <c r="B157" s="18"/>
      <c r="C157" s="18"/>
      <c r="D157" s="19"/>
      <c r="E157" s="18"/>
      <c r="F157" s="18"/>
      <c r="G157" s="18"/>
      <c r="H157" s="18"/>
      <c r="I157" s="18"/>
      <c r="J157" s="18"/>
      <c r="K157" s="18"/>
      <c r="L157" s="18"/>
      <c r="M157" s="18"/>
      <c r="N157" s="18"/>
      <c r="O157" s="18"/>
      <c r="P157" s="18"/>
      <c r="Q157" s="18"/>
      <c r="R157" s="18"/>
      <c r="S157" s="18"/>
      <c r="T157" s="18"/>
      <c r="U157" s="18"/>
      <c r="V157" s="18"/>
      <c r="W157" s="18"/>
      <c r="X157" s="18"/>
      <c r="Y157" s="18"/>
    </row>
    <row r="158" ht="16.5" spans="1:25">
      <c r="A158" s="18"/>
      <c r="B158" s="18"/>
      <c r="C158" s="18"/>
      <c r="D158" s="19"/>
      <c r="E158" s="18"/>
      <c r="F158" s="18"/>
      <c r="G158" s="18"/>
      <c r="H158" s="18"/>
      <c r="I158" s="18"/>
      <c r="J158" s="18"/>
      <c r="K158" s="18"/>
      <c r="L158" s="18"/>
      <c r="M158" s="18"/>
      <c r="N158" s="18"/>
      <c r="O158" s="18"/>
      <c r="P158" s="18"/>
      <c r="Q158" s="18"/>
      <c r="R158" s="18"/>
      <c r="S158" s="18"/>
      <c r="T158" s="18"/>
      <c r="U158" s="18"/>
      <c r="V158" s="18"/>
      <c r="W158" s="18"/>
      <c r="X158" s="18"/>
      <c r="Y158" s="18"/>
    </row>
    <row r="159" ht="16.5" spans="1:25">
      <c r="A159" s="18"/>
      <c r="B159" s="18"/>
      <c r="C159" s="18"/>
      <c r="D159" s="19"/>
      <c r="E159" s="18"/>
      <c r="F159" s="18"/>
      <c r="G159" s="18"/>
      <c r="H159" s="18"/>
      <c r="I159" s="18"/>
      <c r="J159" s="18"/>
      <c r="K159" s="18"/>
      <c r="L159" s="18"/>
      <c r="M159" s="18"/>
      <c r="N159" s="18"/>
      <c r="O159" s="18"/>
      <c r="P159" s="18"/>
      <c r="Q159" s="18"/>
      <c r="R159" s="18"/>
      <c r="S159" s="18"/>
      <c r="T159" s="18"/>
      <c r="U159" s="18"/>
      <c r="V159" s="18"/>
      <c r="W159" s="18"/>
      <c r="X159" s="18"/>
      <c r="Y159" s="18"/>
    </row>
    <row r="160" ht="16.5" spans="1:25">
      <c r="A160" s="18"/>
      <c r="B160" s="18"/>
      <c r="C160" s="18"/>
      <c r="D160" s="19"/>
      <c r="E160" s="18"/>
      <c r="F160" s="18"/>
      <c r="G160" s="18"/>
      <c r="H160" s="18"/>
      <c r="I160" s="18"/>
      <c r="J160" s="18"/>
      <c r="K160" s="18"/>
      <c r="L160" s="18"/>
      <c r="M160" s="18"/>
      <c r="N160" s="18"/>
      <c r="O160" s="18"/>
      <c r="P160" s="18"/>
      <c r="Q160" s="18"/>
      <c r="R160" s="18"/>
      <c r="S160" s="18"/>
      <c r="T160" s="18"/>
      <c r="U160" s="18"/>
      <c r="V160" s="18"/>
      <c r="W160" s="18"/>
      <c r="X160" s="18"/>
      <c r="Y160" s="18"/>
    </row>
    <row r="161" ht="16.5" spans="1:25">
      <c r="A161" s="18"/>
      <c r="B161" s="18"/>
      <c r="C161" s="18"/>
      <c r="D161" s="19"/>
      <c r="E161" s="18"/>
      <c r="F161" s="18"/>
      <c r="G161" s="18"/>
      <c r="H161" s="18"/>
      <c r="I161" s="18"/>
      <c r="J161" s="18"/>
      <c r="K161" s="18"/>
      <c r="L161" s="18"/>
      <c r="M161" s="18"/>
      <c r="N161" s="18"/>
      <c r="O161" s="18"/>
      <c r="P161" s="18"/>
      <c r="Q161" s="18"/>
      <c r="R161" s="18"/>
      <c r="S161" s="18"/>
      <c r="T161" s="18"/>
      <c r="U161" s="18"/>
      <c r="V161" s="18"/>
      <c r="W161" s="18"/>
      <c r="X161" s="18"/>
      <c r="Y161" s="18"/>
    </row>
    <row r="162" ht="16.5" spans="1:25">
      <c r="A162" s="18"/>
      <c r="B162" s="18"/>
      <c r="C162" s="18"/>
      <c r="D162" s="19"/>
      <c r="E162" s="18"/>
      <c r="F162" s="18"/>
      <c r="G162" s="18"/>
      <c r="H162" s="18"/>
      <c r="I162" s="18"/>
      <c r="J162" s="18"/>
      <c r="K162" s="18"/>
      <c r="L162" s="18"/>
      <c r="M162" s="18"/>
      <c r="N162" s="18"/>
      <c r="O162" s="18"/>
      <c r="P162" s="18"/>
      <c r="Q162" s="18"/>
      <c r="R162" s="18"/>
      <c r="S162" s="18"/>
      <c r="T162" s="18"/>
      <c r="U162" s="18"/>
      <c r="V162" s="18"/>
      <c r="W162" s="18"/>
      <c r="X162" s="18"/>
      <c r="Y162" s="18"/>
    </row>
    <row r="163" ht="16.5" spans="1:25">
      <c r="A163" s="18"/>
      <c r="B163" s="18"/>
      <c r="C163" s="18"/>
      <c r="D163" s="19"/>
      <c r="E163" s="18"/>
      <c r="F163" s="18"/>
      <c r="G163" s="18"/>
      <c r="H163" s="18"/>
      <c r="I163" s="18"/>
      <c r="J163" s="18"/>
      <c r="K163" s="18"/>
      <c r="L163" s="18"/>
      <c r="M163" s="18"/>
      <c r="N163" s="18"/>
      <c r="O163" s="18"/>
      <c r="P163" s="18"/>
      <c r="Q163" s="18"/>
      <c r="R163" s="18"/>
      <c r="S163" s="18"/>
      <c r="T163" s="18"/>
      <c r="U163" s="18"/>
      <c r="V163" s="18"/>
      <c r="W163" s="18"/>
      <c r="X163" s="18"/>
      <c r="Y163" s="18"/>
    </row>
    <row r="164" ht="16.5" spans="1:25">
      <c r="A164" s="18"/>
      <c r="B164" s="18"/>
      <c r="C164" s="18"/>
      <c r="D164" s="19"/>
      <c r="E164" s="18"/>
      <c r="F164" s="18"/>
      <c r="G164" s="18"/>
      <c r="H164" s="18"/>
      <c r="I164" s="18"/>
      <c r="J164" s="18"/>
      <c r="K164" s="18"/>
      <c r="L164" s="18"/>
      <c r="M164" s="18"/>
      <c r="N164" s="18"/>
      <c r="O164" s="18"/>
      <c r="P164" s="18"/>
      <c r="Q164" s="18"/>
      <c r="R164" s="18"/>
      <c r="S164" s="18"/>
      <c r="T164" s="18"/>
      <c r="U164" s="18"/>
      <c r="V164" s="18"/>
      <c r="W164" s="18"/>
      <c r="X164" s="18"/>
      <c r="Y164" s="18"/>
    </row>
    <row r="165" ht="16.5" spans="1:25">
      <c r="A165" s="18"/>
      <c r="B165" s="18"/>
      <c r="C165" s="18"/>
      <c r="D165" s="19"/>
      <c r="E165" s="18"/>
      <c r="F165" s="18"/>
      <c r="G165" s="18"/>
      <c r="H165" s="18"/>
      <c r="I165" s="18"/>
      <c r="J165" s="18"/>
      <c r="K165" s="18"/>
      <c r="L165" s="18"/>
      <c r="M165" s="18"/>
      <c r="N165" s="18"/>
      <c r="O165" s="18"/>
      <c r="P165" s="18"/>
      <c r="Q165" s="18"/>
      <c r="R165" s="18"/>
      <c r="S165" s="18"/>
      <c r="T165" s="18"/>
      <c r="U165" s="18"/>
      <c r="V165" s="18"/>
      <c r="W165" s="18"/>
      <c r="X165" s="18"/>
      <c r="Y165" s="18"/>
    </row>
    <row r="166" ht="16.5" spans="1:25">
      <c r="A166" s="18"/>
      <c r="B166" s="18"/>
      <c r="C166" s="18"/>
      <c r="D166" s="19"/>
      <c r="E166" s="18"/>
      <c r="F166" s="18"/>
      <c r="G166" s="18"/>
      <c r="H166" s="18"/>
      <c r="I166" s="18"/>
      <c r="J166" s="18"/>
      <c r="K166" s="18"/>
      <c r="L166" s="18"/>
      <c r="M166" s="18"/>
      <c r="N166" s="18"/>
      <c r="O166" s="18"/>
      <c r="P166" s="18"/>
      <c r="Q166" s="18"/>
      <c r="R166" s="18"/>
      <c r="S166" s="18"/>
      <c r="T166" s="18"/>
      <c r="U166" s="18"/>
      <c r="V166" s="18"/>
      <c r="W166" s="18"/>
      <c r="X166" s="18"/>
      <c r="Y166" s="18"/>
    </row>
    <row r="167" ht="16.5" spans="1:25">
      <c r="A167" s="18"/>
      <c r="B167" s="18"/>
      <c r="C167" s="18"/>
      <c r="D167" s="19"/>
      <c r="E167" s="18"/>
      <c r="F167" s="18"/>
      <c r="G167" s="18"/>
      <c r="H167" s="18"/>
      <c r="I167" s="18"/>
      <c r="J167" s="18"/>
      <c r="K167" s="18"/>
      <c r="L167" s="18"/>
      <c r="M167" s="18"/>
      <c r="N167" s="18"/>
      <c r="O167" s="18"/>
      <c r="P167" s="18"/>
      <c r="Q167" s="18"/>
      <c r="R167" s="18"/>
      <c r="S167" s="18"/>
      <c r="T167" s="18"/>
      <c r="U167" s="18"/>
      <c r="V167" s="18"/>
      <c r="W167" s="18"/>
      <c r="X167" s="18"/>
      <c r="Y167" s="18"/>
    </row>
    <row r="168" ht="16.5" spans="1:25">
      <c r="A168" s="18"/>
      <c r="B168" s="18"/>
      <c r="C168" s="18"/>
      <c r="D168" s="19"/>
      <c r="E168" s="18"/>
      <c r="F168" s="18"/>
      <c r="G168" s="18"/>
      <c r="H168" s="18"/>
      <c r="I168" s="18"/>
      <c r="J168" s="18"/>
      <c r="K168" s="18"/>
      <c r="L168" s="18"/>
      <c r="M168" s="18"/>
      <c r="N168" s="18"/>
      <c r="O168" s="18"/>
      <c r="P168" s="18"/>
      <c r="Q168" s="18"/>
      <c r="R168" s="18"/>
      <c r="S168" s="18"/>
      <c r="T168" s="18"/>
      <c r="U168" s="18"/>
      <c r="V168" s="18"/>
      <c r="W168" s="18"/>
      <c r="X168" s="18"/>
      <c r="Y168" s="18"/>
    </row>
    <row r="169" ht="16.5" spans="1:25">
      <c r="A169" s="18"/>
      <c r="B169" s="18"/>
      <c r="C169" s="18"/>
      <c r="D169" s="19"/>
      <c r="E169" s="18"/>
      <c r="F169" s="18"/>
      <c r="G169" s="18"/>
      <c r="H169" s="18"/>
      <c r="I169" s="18"/>
      <c r="J169" s="18"/>
      <c r="K169" s="18"/>
      <c r="L169" s="18"/>
      <c r="M169" s="18"/>
      <c r="N169" s="18"/>
      <c r="O169" s="18"/>
      <c r="P169" s="18"/>
      <c r="Q169" s="18"/>
      <c r="R169" s="18"/>
      <c r="S169" s="18"/>
      <c r="T169" s="18"/>
      <c r="U169" s="18"/>
      <c r="V169" s="18"/>
      <c r="W169" s="18"/>
      <c r="X169" s="18"/>
      <c r="Y169" s="18"/>
    </row>
    <row r="170" ht="16.5" spans="1:25">
      <c r="A170" s="18"/>
      <c r="B170" s="18"/>
      <c r="C170" s="18"/>
      <c r="D170" s="19"/>
      <c r="E170" s="18"/>
      <c r="F170" s="18"/>
      <c r="G170" s="18"/>
      <c r="H170" s="18"/>
      <c r="I170" s="18"/>
      <c r="J170" s="18"/>
      <c r="K170" s="18"/>
      <c r="L170" s="18"/>
      <c r="M170" s="18"/>
      <c r="N170" s="18"/>
      <c r="O170" s="18"/>
      <c r="P170" s="18"/>
      <c r="Q170" s="18"/>
      <c r="R170" s="18"/>
      <c r="S170" s="18"/>
      <c r="T170" s="18"/>
      <c r="U170" s="18"/>
      <c r="V170" s="18"/>
      <c r="W170" s="18"/>
      <c r="X170" s="18"/>
      <c r="Y170" s="18"/>
    </row>
    <row r="171" ht="16.5" spans="1:25">
      <c r="A171" s="18"/>
      <c r="B171" s="18"/>
      <c r="C171" s="18"/>
      <c r="D171" s="19"/>
      <c r="E171" s="18"/>
      <c r="F171" s="18"/>
      <c r="G171" s="18"/>
      <c r="H171" s="18"/>
      <c r="I171" s="18"/>
      <c r="J171" s="18"/>
      <c r="K171" s="18"/>
      <c r="L171" s="18"/>
      <c r="M171" s="18"/>
      <c r="N171" s="18"/>
      <c r="O171" s="18"/>
      <c r="P171" s="18"/>
      <c r="Q171" s="18"/>
      <c r="R171" s="18"/>
      <c r="S171" s="18"/>
      <c r="T171" s="18"/>
      <c r="U171" s="18"/>
      <c r="V171" s="18"/>
      <c r="W171" s="18"/>
      <c r="X171" s="18"/>
      <c r="Y171" s="18"/>
    </row>
    <row r="172" ht="16.5" spans="1:25">
      <c r="A172" s="18"/>
      <c r="B172" s="18"/>
      <c r="C172" s="18"/>
      <c r="D172" s="19"/>
      <c r="E172" s="18"/>
      <c r="F172" s="18"/>
      <c r="G172" s="18"/>
      <c r="H172" s="18"/>
      <c r="I172" s="18"/>
      <c r="J172" s="18"/>
      <c r="K172" s="18"/>
      <c r="L172" s="18"/>
      <c r="M172" s="18"/>
      <c r="N172" s="18"/>
      <c r="O172" s="18"/>
      <c r="P172" s="18"/>
      <c r="Q172" s="18"/>
      <c r="R172" s="18"/>
      <c r="S172" s="18"/>
      <c r="T172" s="18"/>
      <c r="U172" s="18"/>
      <c r="V172" s="18"/>
      <c r="W172" s="18"/>
      <c r="X172" s="18"/>
      <c r="Y172" s="18"/>
    </row>
    <row r="173" ht="16.5" spans="1:25">
      <c r="A173" s="18"/>
      <c r="B173" s="18"/>
      <c r="C173" s="18"/>
      <c r="D173" s="19"/>
      <c r="E173" s="18"/>
      <c r="F173" s="18"/>
      <c r="G173" s="18"/>
      <c r="H173" s="18"/>
      <c r="I173" s="18"/>
      <c r="J173" s="18"/>
      <c r="K173" s="18"/>
      <c r="L173" s="18"/>
      <c r="M173" s="18"/>
      <c r="N173" s="18"/>
      <c r="O173" s="18"/>
      <c r="P173" s="18"/>
      <c r="Q173" s="18"/>
      <c r="R173" s="18"/>
      <c r="S173" s="18"/>
      <c r="T173" s="18"/>
      <c r="U173" s="18"/>
      <c r="V173" s="18"/>
      <c r="W173" s="18"/>
      <c r="X173" s="18"/>
      <c r="Y173" s="18"/>
    </row>
    <row r="174" ht="16.5" spans="1:25">
      <c r="A174" s="18"/>
      <c r="B174" s="18"/>
      <c r="C174" s="18"/>
      <c r="D174" s="19"/>
      <c r="E174" s="18"/>
      <c r="F174" s="18"/>
      <c r="G174" s="18"/>
      <c r="H174" s="18"/>
      <c r="I174" s="18"/>
      <c r="J174" s="18"/>
      <c r="K174" s="18"/>
      <c r="L174" s="18"/>
      <c r="M174" s="18"/>
      <c r="N174" s="18"/>
      <c r="O174" s="18"/>
      <c r="P174" s="18"/>
      <c r="Q174" s="18"/>
      <c r="R174" s="18"/>
      <c r="S174" s="18"/>
      <c r="T174" s="18"/>
      <c r="U174" s="18"/>
      <c r="V174" s="18"/>
      <c r="W174" s="18"/>
      <c r="X174" s="18"/>
      <c r="Y174" s="18"/>
    </row>
    <row r="175" ht="16.5" spans="1:25">
      <c r="A175" s="18"/>
      <c r="B175" s="18"/>
      <c r="C175" s="18"/>
      <c r="D175" s="19"/>
      <c r="E175" s="18"/>
      <c r="F175" s="18"/>
      <c r="G175" s="18"/>
      <c r="H175" s="18"/>
      <c r="I175" s="18"/>
      <c r="J175" s="18"/>
      <c r="K175" s="18"/>
      <c r="L175" s="18"/>
      <c r="M175" s="18"/>
      <c r="N175" s="18"/>
      <c r="O175" s="18"/>
      <c r="P175" s="18"/>
      <c r="Q175" s="18"/>
      <c r="R175" s="18"/>
      <c r="S175" s="18"/>
      <c r="T175" s="18"/>
      <c r="U175" s="18"/>
      <c r="V175" s="18"/>
      <c r="W175" s="18"/>
      <c r="X175" s="18"/>
      <c r="Y175" s="18"/>
    </row>
    <row r="176" ht="16.5" spans="1:25">
      <c r="A176" s="18"/>
      <c r="B176" s="18"/>
      <c r="C176" s="18"/>
      <c r="D176" s="19"/>
      <c r="E176" s="18"/>
      <c r="F176" s="18"/>
      <c r="G176" s="18"/>
      <c r="H176" s="18"/>
      <c r="I176" s="18"/>
      <c r="J176" s="18"/>
      <c r="K176" s="18"/>
      <c r="L176" s="18"/>
      <c r="M176" s="18"/>
      <c r="N176" s="18"/>
      <c r="O176" s="18"/>
      <c r="P176" s="18"/>
      <c r="Q176" s="18"/>
      <c r="R176" s="18"/>
      <c r="S176" s="18"/>
      <c r="T176" s="18"/>
      <c r="U176" s="18"/>
      <c r="V176" s="18"/>
      <c r="W176" s="18"/>
      <c r="X176" s="18"/>
      <c r="Y176" s="18"/>
    </row>
    <row r="177" ht="16.5" spans="1:25">
      <c r="A177" s="18"/>
      <c r="B177" s="18"/>
      <c r="C177" s="18"/>
      <c r="D177" s="19"/>
      <c r="E177" s="18"/>
      <c r="F177" s="18"/>
      <c r="G177" s="18"/>
      <c r="H177" s="18"/>
      <c r="I177" s="18"/>
      <c r="J177" s="18"/>
      <c r="K177" s="18"/>
      <c r="L177" s="18"/>
      <c r="M177" s="18"/>
      <c r="N177" s="18"/>
      <c r="O177" s="18"/>
      <c r="P177" s="18"/>
      <c r="Q177" s="18"/>
      <c r="R177" s="18"/>
      <c r="S177" s="18"/>
      <c r="T177" s="18"/>
      <c r="U177" s="18"/>
      <c r="V177" s="18"/>
      <c r="W177" s="18"/>
      <c r="X177" s="18"/>
      <c r="Y177" s="18"/>
    </row>
    <row r="178" ht="16.5" spans="1:25">
      <c r="A178" s="18"/>
      <c r="B178" s="18"/>
      <c r="C178" s="18"/>
      <c r="D178" s="19"/>
      <c r="E178" s="18"/>
      <c r="F178" s="18"/>
      <c r="G178" s="18"/>
      <c r="H178" s="18"/>
      <c r="I178" s="18"/>
      <c r="J178" s="18"/>
      <c r="K178" s="18"/>
      <c r="L178" s="18"/>
      <c r="M178" s="18"/>
      <c r="N178" s="18"/>
      <c r="O178" s="18"/>
      <c r="P178" s="18"/>
      <c r="Q178" s="18"/>
      <c r="R178" s="18"/>
      <c r="S178" s="18"/>
      <c r="T178" s="18"/>
      <c r="U178" s="18"/>
      <c r="V178" s="18"/>
      <c r="W178" s="18"/>
      <c r="X178" s="18"/>
      <c r="Y178" s="18"/>
    </row>
    <row r="179" ht="16.5" spans="1:25">
      <c r="A179" s="18"/>
      <c r="B179" s="18"/>
      <c r="C179" s="18"/>
      <c r="D179" s="19"/>
      <c r="E179" s="18"/>
      <c r="F179" s="18"/>
      <c r="G179" s="18"/>
      <c r="H179" s="18"/>
      <c r="I179" s="18"/>
      <c r="J179" s="18"/>
      <c r="K179" s="18"/>
      <c r="L179" s="18"/>
      <c r="M179" s="18"/>
      <c r="N179" s="18"/>
      <c r="O179" s="18"/>
      <c r="P179" s="18"/>
      <c r="Q179" s="18"/>
      <c r="R179" s="18"/>
      <c r="S179" s="18"/>
      <c r="T179" s="18"/>
      <c r="U179" s="18"/>
      <c r="V179" s="18"/>
      <c r="W179" s="18"/>
      <c r="X179" s="18"/>
      <c r="Y179" s="18"/>
    </row>
    <row r="180" ht="16.5" spans="1:25">
      <c r="A180" s="18"/>
      <c r="B180" s="18"/>
      <c r="C180" s="18"/>
      <c r="D180" s="19"/>
      <c r="E180" s="18"/>
      <c r="F180" s="18"/>
      <c r="G180" s="18"/>
      <c r="H180" s="18"/>
      <c r="I180" s="18"/>
      <c r="J180" s="18"/>
      <c r="K180" s="18"/>
      <c r="L180" s="18"/>
      <c r="M180" s="18"/>
      <c r="N180" s="18"/>
      <c r="O180" s="18"/>
      <c r="P180" s="18"/>
      <c r="Q180" s="18"/>
      <c r="R180" s="18"/>
      <c r="S180" s="18"/>
      <c r="T180" s="18"/>
      <c r="U180" s="18"/>
      <c r="V180" s="18"/>
      <c r="W180" s="18"/>
      <c r="X180" s="18"/>
      <c r="Y180" s="18"/>
    </row>
    <row r="181" ht="16.5" spans="1:25">
      <c r="A181" s="18"/>
      <c r="B181" s="18"/>
      <c r="C181" s="18"/>
      <c r="D181" s="19"/>
      <c r="E181" s="18"/>
      <c r="F181" s="18"/>
      <c r="G181" s="18"/>
      <c r="H181" s="18"/>
      <c r="I181" s="18"/>
      <c r="J181" s="18"/>
      <c r="K181" s="18"/>
      <c r="L181" s="18"/>
      <c r="M181" s="18"/>
      <c r="N181" s="18"/>
      <c r="O181" s="18"/>
      <c r="P181" s="18"/>
      <c r="Q181" s="18"/>
      <c r="R181" s="18"/>
      <c r="S181" s="18"/>
      <c r="T181" s="18"/>
      <c r="U181" s="18"/>
      <c r="V181" s="18"/>
      <c r="W181" s="18"/>
      <c r="X181" s="18"/>
      <c r="Y181" s="18"/>
    </row>
    <row r="182" ht="16.5" spans="1:25">
      <c r="A182" s="18"/>
      <c r="B182" s="18"/>
      <c r="C182" s="18"/>
      <c r="D182" s="19"/>
      <c r="E182" s="18"/>
      <c r="F182" s="18"/>
      <c r="G182" s="18"/>
      <c r="H182" s="18"/>
      <c r="I182" s="18"/>
      <c r="J182" s="18"/>
      <c r="K182" s="18"/>
      <c r="L182" s="18"/>
      <c r="M182" s="18"/>
      <c r="N182" s="18"/>
      <c r="O182" s="18"/>
      <c r="P182" s="18"/>
      <c r="Q182" s="18"/>
      <c r="R182" s="18"/>
      <c r="S182" s="18"/>
      <c r="T182" s="18"/>
      <c r="U182" s="18"/>
      <c r="V182" s="18"/>
      <c r="W182" s="18"/>
      <c r="X182" s="18"/>
      <c r="Y182" s="18"/>
    </row>
    <row r="183" ht="16.5" spans="1:25">
      <c r="A183" s="18"/>
      <c r="B183" s="18"/>
      <c r="C183" s="18"/>
      <c r="D183" s="19"/>
      <c r="E183" s="18"/>
      <c r="F183" s="18"/>
      <c r="G183" s="18"/>
      <c r="H183" s="18"/>
      <c r="I183" s="18"/>
      <c r="J183" s="18"/>
      <c r="K183" s="18"/>
      <c r="L183" s="18"/>
      <c r="M183" s="18"/>
      <c r="N183" s="18"/>
      <c r="O183" s="18"/>
      <c r="P183" s="18"/>
      <c r="Q183" s="18"/>
      <c r="R183" s="18"/>
      <c r="S183" s="18"/>
      <c r="T183" s="18"/>
      <c r="U183" s="18"/>
      <c r="V183" s="18"/>
      <c r="W183" s="18"/>
      <c r="X183" s="18"/>
      <c r="Y183" s="18"/>
    </row>
    <row r="184" ht="16.5" spans="1:25">
      <c r="A184" s="18"/>
      <c r="B184" s="18"/>
      <c r="C184" s="18"/>
      <c r="D184" s="19"/>
      <c r="E184" s="18"/>
      <c r="F184" s="18"/>
      <c r="G184" s="18"/>
      <c r="H184" s="18"/>
      <c r="I184" s="18"/>
      <c r="J184" s="18"/>
      <c r="K184" s="18"/>
      <c r="L184" s="18"/>
      <c r="M184" s="18"/>
      <c r="N184" s="18"/>
      <c r="O184" s="18"/>
      <c r="P184" s="18"/>
      <c r="Q184" s="18"/>
      <c r="R184" s="18"/>
      <c r="S184" s="18"/>
      <c r="T184" s="18"/>
      <c r="U184" s="18"/>
      <c r="V184" s="18"/>
      <c r="W184" s="18"/>
      <c r="X184" s="18"/>
      <c r="Y184" s="18"/>
    </row>
    <row r="185" ht="16.5" spans="1:25">
      <c r="A185" s="18"/>
      <c r="B185" s="18"/>
      <c r="C185" s="18"/>
      <c r="D185" s="19"/>
      <c r="E185" s="18"/>
      <c r="F185" s="18"/>
      <c r="G185" s="18"/>
      <c r="H185" s="18"/>
      <c r="I185" s="18"/>
      <c r="J185" s="18"/>
      <c r="K185" s="18"/>
      <c r="L185" s="18"/>
      <c r="M185" s="18"/>
      <c r="N185" s="18"/>
      <c r="O185" s="18"/>
      <c r="P185" s="18"/>
      <c r="Q185" s="18"/>
      <c r="R185" s="18"/>
      <c r="S185" s="18"/>
      <c r="T185" s="18"/>
      <c r="U185" s="18"/>
      <c r="V185" s="18"/>
      <c r="W185" s="18"/>
      <c r="X185" s="18"/>
      <c r="Y185" s="18"/>
    </row>
    <row r="186" ht="16.5" spans="1:25">
      <c r="A186" s="18"/>
      <c r="B186" s="18"/>
      <c r="C186" s="18"/>
      <c r="D186" s="19"/>
      <c r="E186" s="18"/>
      <c r="F186" s="18"/>
      <c r="G186" s="18"/>
      <c r="H186" s="18"/>
      <c r="I186" s="18"/>
      <c r="J186" s="18"/>
      <c r="K186" s="18"/>
      <c r="L186" s="18"/>
      <c r="M186" s="18"/>
      <c r="N186" s="18"/>
      <c r="O186" s="18"/>
      <c r="P186" s="18"/>
      <c r="Q186" s="18"/>
      <c r="R186" s="18"/>
      <c r="S186" s="18"/>
      <c r="T186" s="18"/>
      <c r="U186" s="18"/>
      <c r="V186" s="18"/>
      <c r="W186" s="18"/>
      <c r="X186" s="18"/>
      <c r="Y186" s="18"/>
    </row>
    <row r="187" ht="16.5" spans="1:25">
      <c r="A187" s="18"/>
      <c r="B187" s="18"/>
      <c r="C187" s="18"/>
      <c r="D187" s="19"/>
      <c r="E187" s="18"/>
      <c r="F187" s="18"/>
      <c r="G187" s="18"/>
      <c r="H187" s="18"/>
      <c r="I187" s="18"/>
      <c r="J187" s="18"/>
      <c r="K187" s="18"/>
      <c r="L187" s="18"/>
      <c r="M187" s="18"/>
      <c r="N187" s="18"/>
      <c r="O187" s="18"/>
      <c r="P187" s="18"/>
      <c r="Q187" s="18"/>
      <c r="R187" s="18"/>
      <c r="S187" s="18"/>
      <c r="T187" s="18"/>
      <c r="U187" s="18"/>
      <c r="V187" s="18"/>
      <c r="W187" s="18"/>
      <c r="X187" s="18"/>
      <c r="Y187" s="18"/>
    </row>
    <row r="188" ht="16.5" spans="1:25">
      <c r="A188" s="18"/>
      <c r="B188" s="18"/>
      <c r="C188" s="18"/>
      <c r="D188" s="19"/>
      <c r="E188" s="18"/>
      <c r="F188" s="18"/>
      <c r="G188" s="18"/>
      <c r="H188" s="18"/>
      <c r="I188" s="18"/>
      <c r="J188" s="18"/>
      <c r="K188" s="18"/>
      <c r="L188" s="18"/>
      <c r="M188" s="18"/>
      <c r="N188" s="18"/>
      <c r="O188" s="18"/>
      <c r="P188" s="18"/>
      <c r="Q188" s="18"/>
      <c r="R188" s="18"/>
      <c r="S188" s="18"/>
      <c r="T188" s="18"/>
      <c r="U188" s="18"/>
      <c r="V188" s="18"/>
      <c r="W188" s="18"/>
      <c r="X188" s="18"/>
      <c r="Y188" s="18"/>
    </row>
    <row r="189" ht="16.5" spans="1:25">
      <c r="A189" s="18"/>
      <c r="B189" s="18"/>
      <c r="C189" s="18"/>
      <c r="D189" s="19"/>
      <c r="E189" s="18"/>
      <c r="F189" s="18"/>
      <c r="G189" s="18"/>
      <c r="H189" s="18"/>
      <c r="I189" s="18"/>
      <c r="J189" s="18"/>
      <c r="K189" s="18"/>
      <c r="L189" s="18"/>
      <c r="M189" s="18"/>
      <c r="N189" s="18"/>
      <c r="O189" s="18"/>
      <c r="P189" s="18"/>
      <c r="Q189" s="18"/>
      <c r="R189" s="18"/>
      <c r="S189" s="18"/>
      <c r="T189" s="18"/>
      <c r="U189" s="18"/>
      <c r="V189" s="18"/>
      <c r="W189" s="18"/>
      <c r="X189" s="18"/>
      <c r="Y189" s="18"/>
    </row>
    <row r="190" ht="16.5" spans="1:25">
      <c r="A190" s="18"/>
      <c r="B190" s="18"/>
      <c r="C190" s="18"/>
      <c r="D190" s="19"/>
      <c r="E190" s="18"/>
      <c r="F190" s="18"/>
      <c r="G190" s="18"/>
      <c r="H190" s="18"/>
      <c r="I190" s="18"/>
      <c r="J190" s="18"/>
      <c r="K190" s="18"/>
      <c r="L190" s="18"/>
      <c r="M190" s="18"/>
      <c r="N190" s="18"/>
      <c r="O190" s="18"/>
      <c r="P190" s="18"/>
      <c r="Q190" s="18"/>
      <c r="R190" s="18"/>
      <c r="S190" s="18"/>
      <c r="T190" s="18"/>
      <c r="U190" s="18"/>
      <c r="V190" s="18"/>
      <c r="W190" s="18"/>
      <c r="X190" s="18"/>
      <c r="Y190" s="18"/>
    </row>
    <row r="191" ht="16.5" spans="1:25">
      <c r="A191" s="18"/>
      <c r="B191" s="18"/>
      <c r="C191" s="18"/>
      <c r="D191" s="19"/>
      <c r="E191" s="18"/>
      <c r="F191" s="18"/>
      <c r="G191" s="18"/>
      <c r="H191" s="18"/>
      <c r="I191" s="18"/>
      <c r="J191" s="18"/>
      <c r="K191" s="18"/>
      <c r="L191" s="18"/>
      <c r="M191" s="18"/>
      <c r="N191" s="18"/>
      <c r="O191" s="18"/>
      <c r="P191" s="18"/>
      <c r="Q191" s="18"/>
      <c r="R191" s="18"/>
      <c r="S191" s="18"/>
      <c r="T191" s="18"/>
      <c r="U191" s="18"/>
      <c r="V191" s="18"/>
      <c r="W191" s="18"/>
      <c r="X191" s="18"/>
      <c r="Y191" s="18"/>
    </row>
    <row r="192" ht="16.5" spans="1:25">
      <c r="A192" s="18"/>
      <c r="B192" s="18"/>
      <c r="C192" s="18"/>
      <c r="D192" s="19"/>
      <c r="E192" s="18"/>
      <c r="F192" s="18"/>
      <c r="G192" s="18"/>
      <c r="H192" s="18"/>
      <c r="I192" s="18"/>
      <c r="J192" s="18"/>
      <c r="K192" s="18"/>
      <c r="L192" s="18"/>
      <c r="M192" s="18"/>
      <c r="N192" s="18"/>
      <c r="O192" s="18"/>
      <c r="P192" s="18"/>
      <c r="Q192" s="18"/>
      <c r="R192" s="18"/>
      <c r="S192" s="18"/>
      <c r="T192" s="18"/>
      <c r="U192" s="18"/>
      <c r="V192" s="18"/>
      <c r="W192" s="18"/>
      <c r="X192" s="18"/>
      <c r="Y192" s="18"/>
    </row>
    <row r="193" ht="16.5" spans="1:25">
      <c r="A193" s="18"/>
      <c r="B193" s="18"/>
      <c r="C193" s="18"/>
      <c r="D193" s="19"/>
      <c r="E193" s="18"/>
      <c r="F193" s="18"/>
      <c r="G193" s="18"/>
      <c r="H193" s="18"/>
      <c r="I193" s="18"/>
      <c r="J193" s="18"/>
      <c r="K193" s="18"/>
      <c r="L193" s="18"/>
      <c r="M193" s="18"/>
      <c r="N193" s="18"/>
      <c r="O193" s="18"/>
      <c r="P193" s="18"/>
      <c r="Q193" s="18"/>
      <c r="R193" s="18"/>
      <c r="S193" s="18"/>
      <c r="T193" s="18"/>
      <c r="U193" s="18"/>
      <c r="V193" s="18"/>
      <c r="W193" s="18"/>
      <c r="X193" s="18"/>
      <c r="Y193" s="18"/>
    </row>
    <row r="194" ht="16.5" spans="1:25">
      <c r="A194" s="18"/>
      <c r="B194" s="18"/>
      <c r="C194" s="18"/>
      <c r="D194" s="19"/>
      <c r="E194" s="18"/>
      <c r="F194" s="18"/>
      <c r="G194" s="18"/>
      <c r="H194" s="18"/>
      <c r="I194" s="18"/>
      <c r="J194" s="18"/>
      <c r="K194" s="18"/>
      <c r="L194" s="18"/>
      <c r="M194" s="18"/>
      <c r="N194" s="18"/>
      <c r="O194" s="18"/>
      <c r="P194" s="18"/>
      <c r="Q194" s="18"/>
      <c r="R194" s="18"/>
      <c r="S194" s="18"/>
      <c r="T194" s="18"/>
      <c r="U194" s="18"/>
      <c r="V194" s="18"/>
      <c r="W194" s="18"/>
      <c r="X194" s="18"/>
      <c r="Y194" s="18"/>
    </row>
    <row r="195" ht="16.5" spans="1:25">
      <c r="A195" s="18"/>
      <c r="B195" s="18"/>
      <c r="C195" s="18"/>
      <c r="D195" s="19"/>
      <c r="E195" s="18"/>
      <c r="F195" s="18"/>
      <c r="G195" s="18"/>
      <c r="H195" s="18"/>
      <c r="I195" s="18"/>
      <c r="J195" s="18"/>
      <c r="K195" s="18"/>
      <c r="L195" s="18"/>
      <c r="M195" s="18"/>
      <c r="N195" s="18"/>
      <c r="O195" s="18"/>
      <c r="P195" s="18"/>
      <c r="Q195" s="18"/>
      <c r="R195" s="18"/>
      <c r="S195" s="18"/>
      <c r="T195" s="18"/>
      <c r="U195" s="18"/>
      <c r="V195" s="18"/>
      <c r="W195" s="18"/>
      <c r="X195" s="18"/>
      <c r="Y195" s="18"/>
    </row>
    <row r="196" ht="16.5" spans="1:25">
      <c r="A196" s="18"/>
      <c r="B196" s="18"/>
      <c r="C196" s="18"/>
      <c r="D196" s="19"/>
      <c r="E196" s="18"/>
      <c r="F196" s="18"/>
      <c r="G196" s="18"/>
      <c r="H196" s="18"/>
      <c r="I196" s="18"/>
      <c r="J196" s="18"/>
      <c r="K196" s="18"/>
      <c r="L196" s="18"/>
      <c r="M196" s="18"/>
      <c r="N196" s="18"/>
      <c r="O196" s="18"/>
      <c r="P196" s="18"/>
      <c r="Q196" s="18"/>
      <c r="R196" s="18"/>
      <c r="S196" s="18"/>
      <c r="T196" s="18"/>
      <c r="U196" s="18"/>
      <c r="V196" s="18"/>
      <c r="W196" s="18"/>
      <c r="X196" s="18"/>
      <c r="Y196" s="18"/>
    </row>
    <row r="197" ht="16.5" spans="1:25">
      <c r="A197" s="18"/>
      <c r="B197" s="18"/>
      <c r="C197" s="18"/>
      <c r="D197" s="19"/>
      <c r="E197" s="18"/>
      <c r="F197" s="18"/>
      <c r="G197" s="18"/>
      <c r="H197" s="18"/>
      <c r="I197" s="18"/>
      <c r="J197" s="18"/>
      <c r="K197" s="18"/>
      <c r="L197" s="18"/>
      <c r="M197" s="18"/>
      <c r="N197" s="18"/>
      <c r="O197" s="18"/>
      <c r="P197" s="18"/>
      <c r="Q197" s="18"/>
      <c r="R197" s="18"/>
      <c r="S197" s="18"/>
      <c r="T197" s="18"/>
      <c r="U197" s="18"/>
      <c r="V197" s="18"/>
      <c r="W197" s="18"/>
      <c r="X197" s="18"/>
      <c r="Y197" s="18"/>
    </row>
    <row r="198" ht="16.5" spans="1:25">
      <c r="A198" s="18"/>
      <c r="B198" s="18"/>
      <c r="C198" s="18"/>
      <c r="D198" s="19"/>
      <c r="E198" s="18"/>
      <c r="F198" s="18"/>
      <c r="G198" s="18"/>
      <c r="H198" s="18"/>
      <c r="I198" s="18"/>
      <c r="J198" s="18"/>
      <c r="K198" s="18"/>
      <c r="L198" s="18"/>
      <c r="M198" s="18"/>
      <c r="N198" s="18"/>
      <c r="O198" s="18"/>
      <c r="P198" s="18"/>
      <c r="Q198" s="18"/>
      <c r="R198" s="18"/>
      <c r="S198" s="18"/>
      <c r="T198" s="18"/>
      <c r="U198" s="18"/>
      <c r="V198" s="18"/>
      <c r="W198" s="18"/>
      <c r="X198" s="18"/>
      <c r="Y198" s="18"/>
    </row>
    <row r="199" ht="16.5" spans="1:25">
      <c r="A199" s="18"/>
      <c r="B199" s="18"/>
      <c r="C199" s="18"/>
      <c r="D199" s="19"/>
      <c r="E199" s="18"/>
      <c r="F199" s="18"/>
      <c r="G199" s="18"/>
      <c r="H199" s="18"/>
      <c r="I199" s="18"/>
      <c r="J199" s="18"/>
      <c r="K199" s="18"/>
      <c r="L199" s="18"/>
      <c r="M199" s="18"/>
      <c r="N199" s="18"/>
      <c r="O199" s="18"/>
      <c r="P199" s="18"/>
      <c r="Q199" s="18"/>
      <c r="R199" s="18"/>
      <c r="S199" s="18"/>
      <c r="T199" s="18"/>
      <c r="U199" s="18"/>
      <c r="V199" s="18"/>
      <c r="W199" s="18"/>
      <c r="X199" s="18"/>
      <c r="Y199" s="18"/>
    </row>
    <row r="200" ht="16.5" spans="1:25">
      <c r="A200" s="18"/>
      <c r="B200" s="18"/>
      <c r="C200" s="18"/>
      <c r="D200" s="19"/>
      <c r="E200" s="18"/>
      <c r="F200" s="18"/>
      <c r="G200" s="18"/>
      <c r="H200" s="18"/>
      <c r="I200" s="18"/>
      <c r="J200" s="18"/>
      <c r="K200" s="18"/>
      <c r="L200" s="18"/>
      <c r="M200" s="18"/>
      <c r="N200" s="18"/>
      <c r="O200" s="18"/>
      <c r="P200" s="18"/>
      <c r="Q200" s="18"/>
      <c r="R200" s="18"/>
      <c r="S200" s="18"/>
      <c r="T200" s="18"/>
      <c r="U200" s="18"/>
      <c r="V200" s="18"/>
      <c r="W200" s="18"/>
      <c r="X200" s="18"/>
      <c r="Y200" s="18"/>
    </row>
    <row r="201" ht="16.5" spans="1:25">
      <c r="A201" s="18"/>
      <c r="B201" s="18"/>
      <c r="C201" s="18"/>
      <c r="D201" s="19"/>
      <c r="E201" s="18"/>
      <c r="F201" s="18"/>
      <c r="G201" s="18"/>
      <c r="H201" s="18"/>
      <c r="I201" s="18"/>
      <c r="J201" s="18"/>
      <c r="K201" s="18"/>
      <c r="L201" s="18"/>
      <c r="M201" s="18"/>
      <c r="N201" s="18"/>
      <c r="O201" s="18"/>
      <c r="P201" s="18"/>
      <c r="Q201" s="18"/>
      <c r="R201" s="18"/>
      <c r="S201" s="18"/>
      <c r="T201" s="18"/>
      <c r="U201" s="18"/>
      <c r="V201" s="18"/>
      <c r="W201" s="18"/>
      <c r="X201" s="18"/>
      <c r="Y201" s="18"/>
    </row>
    <row r="202" ht="16.5" spans="1:25">
      <c r="A202" s="18"/>
      <c r="B202" s="18"/>
      <c r="C202" s="18"/>
      <c r="D202" s="19"/>
      <c r="E202" s="18"/>
      <c r="F202" s="18"/>
      <c r="G202" s="18"/>
      <c r="H202" s="18"/>
      <c r="I202" s="18"/>
      <c r="J202" s="18"/>
      <c r="K202" s="18"/>
      <c r="L202" s="18"/>
      <c r="M202" s="18"/>
      <c r="N202" s="18"/>
      <c r="O202" s="18"/>
      <c r="P202" s="18"/>
      <c r="Q202" s="18"/>
      <c r="R202" s="18"/>
      <c r="S202" s="18"/>
      <c r="T202" s="18"/>
      <c r="U202" s="18"/>
      <c r="V202" s="18"/>
      <c r="W202" s="18"/>
      <c r="X202" s="18"/>
      <c r="Y202" s="18"/>
    </row>
    <row r="203" ht="16.5" spans="1:25">
      <c r="A203" s="18"/>
      <c r="B203" s="18"/>
      <c r="C203" s="18"/>
      <c r="D203" s="19"/>
      <c r="E203" s="18"/>
      <c r="F203" s="18"/>
      <c r="G203" s="18"/>
      <c r="H203" s="18"/>
      <c r="I203" s="18"/>
      <c r="J203" s="18"/>
      <c r="K203" s="18"/>
      <c r="L203" s="18"/>
      <c r="M203" s="18"/>
      <c r="N203" s="18"/>
      <c r="O203" s="18"/>
      <c r="P203" s="18"/>
      <c r="Q203" s="18"/>
      <c r="R203" s="18"/>
      <c r="S203" s="18"/>
      <c r="T203" s="18"/>
      <c r="U203" s="18"/>
      <c r="V203" s="18"/>
      <c r="W203" s="18"/>
      <c r="X203" s="18"/>
      <c r="Y203" s="18"/>
    </row>
    <row r="204" ht="16.5" spans="1:25">
      <c r="A204" s="18"/>
      <c r="B204" s="18"/>
      <c r="C204" s="18"/>
      <c r="D204" s="19"/>
      <c r="E204" s="18"/>
      <c r="F204" s="18"/>
      <c r="G204" s="18"/>
      <c r="H204" s="18"/>
      <c r="I204" s="18"/>
      <c r="J204" s="18"/>
      <c r="K204" s="18"/>
      <c r="L204" s="18"/>
      <c r="M204" s="18"/>
      <c r="N204" s="18"/>
      <c r="O204" s="18"/>
      <c r="P204" s="18"/>
      <c r="Q204" s="18"/>
      <c r="R204" s="18"/>
      <c r="S204" s="18"/>
      <c r="T204" s="18"/>
      <c r="U204" s="18"/>
      <c r="V204" s="18"/>
      <c r="W204" s="18"/>
      <c r="X204" s="18"/>
      <c r="Y204" s="18"/>
    </row>
    <row r="205" ht="16.5" spans="1:25">
      <c r="A205" s="18"/>
      <c r="B205" s="18"/>
      <c r="C205" s="18"/>
      <c r="D205" s="19"/>
      <c r="E205" s="18"/>
      <c r="F205" s="18"/>
      <c r="G205" s="18"/>
      <c r="H205" s="18"/>
      <c r="I205" s="18"/>
      <c r="J205" s="18"/>
      <c r="K205" s="18"/>
      <c r="L205" s="18"/>
      <c r="M205" s="18"/>
      <c r="N205" s="18"/>
      <c r="O205" s="18"/>
      <c r="P205" s="18"/>
      <c r="Q205" s="18"/>
      <c r="R205" s="18"/>
      <c r="S205" s="18"/>
      <c r="T205" s="18"/>
      <c r="U205" s="18"/>
      <c r="V205" s="18"/>
      <c r="W205" s="18"/>
      <c r="X205" s="18"/>
      <c r="Y205" s="18"/>
    </row>
    <row r="206" ht="16.5" spans="1:25">
      <c r="A206" s="18"/>
      <c r="B206" s="18"/>
      <c r="C206" s="18"/>
      <c r="D206" s="19"/>
      <c r="E206" s="18"/>
      <c r="F206" s="18"/>
      <c r="G206" s="18"/>
      <c r="H206" s="18"/>
      <c r="I206" s="18"/>
      <c r="J206" s="18"/>
      <c r="K206" s="18"/>
      <c r="L206" s="18"/>
      <c r="M206" s="18"/>
      <c r="N206" s="18"/>
      <c r="O206" s="18"/>
      <c r="P206" s="18"/>
      <c r="Q206" s="18"/>
      <c r="R206" s="18"/>
      <c r="S206" s="18"/>
      <c r="T206" s="18"/>
      <c r="U206" s="18"/>
      <c r="V206" s="18"/>
      <c r="W206" s="18"/>
      <c r="X206" s="18"/>
      <c r="Y206" s="18"/>
    </row>
    <row r="207" ht="16.5" spans="1:25">
      <c r="A207" s="18"/>
      <c r="B207" s="18"/>
      <c r="C207" s="18"/>
      <c r="D207" s="19"/>
      <c r="E207" s="18"/>
      <c r="F207" s="18"/>
      <c r="G207" s="18"/>
      <c r="H207" s="18"/>
      <c r="I207" s="18"/>
      <c r="J207" s="18"/>
      <c r="K207" s="18"/>
      <c r="L207" s="18"/>
      <c r="M207" s="18"/>
      <c r="N207" s="18"/>
      <c r="O207" s="18"/>
      <c r="P207" s="18"/>
      <c r="Q207" s="18"/>
      <c r="R207" s="18"/>
      <c r="S207" s="18"/>
      <c r="T207" s="18"/>
      <c r="U207" s="18"/>
      <c r="V207" s="18"/>
      <c r="W207" s="18"/>
      <c r="X207" s="18"/>
      <c r="Y207" s="18"/>
    </row>
    <row r="208" ht="16.5" spans="1:25">
      <c r="A208" s="18"/>
      <c r="B208" s="18"/>
      <c r="C208" s="18"/>
      <c r="D208" s="19"/>
      <c r="E208" s="18"/>
      <c r="F208" s="18"/>
      <c r="G208" s="18"/>
      <c r="H208" s="18"/>
      <c r="I208" s="18"/>
      <c r="J208" s="18"/>
      <c r="K208" s="18"/>
      <c r="L208" s="18"/>
      <c r="M208" s="18"/>
      <c r="N208" s="18"/>
      <c r="O208" s="18"/>
      <c r="P208" s="18"/>
      <c r="Q208" s="18"/>
      <c r="R208" s="18"/>
      <c r="S208" s="18"/>
      <c r="T208" s="18"/>
      <c r="U208" s="18"/>
      <c r="V208" s="18"/>
      <c r="W208" s="18"/>
      <c r="X208" s="18"/>
      <c r="Y208" s="18"/>
    </row>
    <row r="209" ht="16.5" spans="1:25">
      <c r="A209" s="18"/>
      <c r="B209" s="18"/>
      <c r="C209" s="18"/>
      <c r="D209" s="19"/>
      <c r="E209" s="18"/>
      <c r="F209" s="18"/>
      <c r="G209" s="18"/>
      <c r="H209" s="18"/>
      <c r="I209" s="18"/>
      <c r="J209" s="18"/>
      <c r="K209" s="18"/>
      <c r="L209" s="18"/>
      <c r="M209" s="18"/>
      <c r="N209" s="18"/>
      <c r="O209" s="18"/>
      <c r="P209" s="18"/>
      <c r="Q209" s="18"/>
      <c r="R209" s="18"/>
      <c r="S209" s="18"/>
      <c r="T209" s="18"/>
      <c r="U209" s="18"/>
      <c r="V209" s="18"/>
      <c r="W209" s="18"/>
      <c r="X209" s="18"/>
      <c r="Y209" s="18"/>
    </row>
    <row r="210" ht="16.5" spans="1:25">
      <c r="A210" s="18"/>
      <c r="B210" s="18"/>
      <c r="C210" s="18"/>
      <c r="D210" s="19"/>
      <c r="E210" s="18"/>
      <c r="F210" s="18"/>
      <c r="G210" s="18"/>
      <c r="H210" s="18"/>
      <c r="I210" s="18"/>
      <c r="J210" s="18"/>
      <c r="K210" s="18"/>
      <c r="L210" s="18"/>
      <c r="M210" s="18"/>
      <c r="N210" s="18"/>
      <c r="O210" s="18"/>
      <c r="P210" s="18"/>
      <c r="Q210" s="18"/>
      <c r="R210" s="18"/>
      <c r="S210" s="18"/>
      <c r="T210" s="18"/>
      <c r="U210" s="18"/>
      <c r="V210" s="18"/>
      <c r="W210" s="18"/>
      <c r="X210" s="18"/>
      <c r="Y210" s="18"/>
    </row>
    <row r="211" ht="16.5" spans="1:25">
      <c r="A211" s="18"/>
      <c r="B211" s="18"/>
      <c r="C211" s="18"/>
      <c r="D211" s="19"/>
      <c r="E211" s="18"/>
      <c r="F211" s="18"/>
      <c r="G211" s="18"/>
      <c r="H211" s="18"/>
      <c r="I211" s="18"/>
      <c r="J211" s="18"/>
      <c r="K211" s="18"/>
      <c r="L211" s="18"/>
      <c r="M211" s="18"/>
      <c r="N211" s="18"/>
      <c r="O211" s="18"/>
      <c r="P211" s="18"/>
      <c r="Q211" s="18"/>
      <c r="R211" s="18"/>
      <c r="S211" s="18"/>
      <c r="T211" s="18"/>
      <c r="U211" s="18"/>
      <c r="V211" s="18"/>
      <c r="W211" s="18"/>
      <c r="X211" s="18"/>
      <c r="Y211" s="18"/>
    </row>
    <row r="212" ht="16.5" spans="1:25">
      <c r="A212" s="18"/>
      <c r="B212" s="18"/>
      <c r="C212" s="18"/>
      <c r="D212" s="19"/>
      <c r="E212" s="18"/>
      <c r="F212" s="18"/>
      <c r="G212" s="18"/>
      <c r="H212" s="18"/>
      <c r="I212" s="18"/>
      <c r="J212" s="18"/>
      <c r="K212" s="18"/>
      <c r="L212" s="18"/>
      <c r="M212" s="18"/>
      <c r="N212" s="18"/>
      <c r="O212" s="18"/>
      <c r="P212" s="18"/>
      <c r="Q212" s="18"/>
      <c r="R212" s="18"/>
      <c r="S212" s="18"/>
      <c r="T212" s="18"/>
      <c r="U212" s="18"/>
      <c r="V212" s="18"/>
      <c r="W212" s="18"/>
      <c r="X212" s="18"/>
      <c r="Y212" s="18"/>
    </row>
    <row r="213" ht="16.5" spans="1:25">
      <c r="A213" s="18"/>
      <c r="B213" s="18"/>
      <c r="C213" s="18"/>
      <c r="D213" s="19"/>
      <c r="E213" s="18"/>
      <c r="F213" s="18"/>
      <c r="G213" s="18"/>
      <c r="H213" s="18"/>
      <c r="I213" s="18"/>
      <c r="J213" s="18"/>
      <c r="K213" s="18"/>
      <c r="L213" s="18"/>
      <c r="M213" s="18"/>
      <c r="N213" s="18"/>
      <c r="O213" s="18"/>
      <c r="P213" s="18"/>
      <c r="Q213" s="18"/>
      <c r="R213" s="18"/>
      <c r="S213" s="18"/>
      <c r="T213" s="18"/>
      <c r="U213" s="18"/>
      <c r="V213" s="18"/>
      <c r="W213" s="18"/>
      <c r="X213" s="18"/>
      <c r="Y213" s="18"/>
    </row>
    <row r="214" ht="16.5" spans="1:25">
      <c r="A214" s="18"/>
      <c r="B214" s="18"/>
      <c r="C214" s="18"/>
      <c r="D214" s="19"/>
      <c r="E214" s="18"/>
      <c r="F214" s="18"/>
      <c r="G214" s="18"/>
      <c r="H214" s="18"/>
      <c r="I214" s="18"/>
      <c r="J214" s="18"/>
      <c r="K214" s="18"/>
      <c r="L214" s="18"/>
      <c r="M214" s="18"/>
      <c r="N214" s="18"/>
      <c r="O214" s="18"/>
      <c r="P214" s="18"/>
      <c r="Q214" s="18"/>
      <c r="R214" s="18"/>
      <c r="S214" s="18"/>
      <c r="T214" s="18"/>
      <c r="U214" s="18"/>
      <c r="V214" s="18"/>
      <c r="W214" s="18"/>
      <c r="X214" s="18"/>
      <c r="Y214" s="18"/>
    </row>
    <row r="215" ht="16.5" spans="1:25">
      <c r="A215" s="18"/>
      <c r="B215" s="18"/>
      <c r="C215" s="18"/>
      <c r="D215" s="19"/>
      <c r="E215" s="18"/>
      <c r="F215" s="18"/>
      <c r="G215" s="18"/>
      <c r="H215" s="18"/>
      <c r="I215" s="18"/>
      <c r="J215" s="18"/>
      <c r="K215" s="18"/>
      <c r="L215" s="18"/>
      <c r="M215" s="18"/>
      <c r="N215" s="18"/>
      <c r="O215" s="18"/>
      <c r="P215" s="18"/>
      <c r="Q215" s="18"/>
      <c r="R215" s="18"/>
      <c r="S215" s="18"/>
      <c r="T215" s="18"/>
      <c r="U215" s="18"/>
      <c r="V215" s="18"/>
      <c r="W215" s="18"/>
      <c r="X215" s="18"/>
      <c r="Y215" s="18"/>
    </row>
    <row r="216" ht="16.5" spans="1:25">
      <c r="A216" s="18"/>
      <c r="B216" s="18"/>
      <c r="C216" s="18"/>
      <c r="D216" s="19"/>
      <c r="E216" s="18"/>
      <c r="F216" s="18"/>
      <c r="G216" s="18"/>
      <c r="H216" s="18"/>
      <c r="I216" s="18"/>
      <c r="J216" s="18"/>
      <c r="K216" s="18"/>
      <c r="L216" s="18"/>
      <c r="M216" s="18"/>
      <c r="N216" s="18"/>
      <c r="O216" s="18"/>
      <c r="P216" s="18"/>
      <c r="Q216" s="18"/>
      <c r="R216" s="18"/>
      <c r="S216" s="18"/>
      <c r="T216" s="18"/>
      <c r="U216" s="18"/>
      <c r="V216" s="18"/>
      <c r="W216" s="18"/>
      <c r="X216" s="18"/>
      <c r="Y216" s="18"/>
    </row>
    <row r="217" ht="16.5" spans="1:25">
      <c r="A217" s="18"/>
      <c r="B217" s="18"/>
      <c r="C217" s="18"/>
      <c r="D217" s="19"/>
      <c r="E217" s="18"/>
      <c r="F217" s="18"/>
      <c r="G217" s="18"/>
      <c r="H217" s="18"/>
      <c r="I217" s="18"/>
      <c r="J217" s="18"/>
      <c r="K217" s="18"/>
      <c r="L217" s="18"/>
      <c r="M217" s="18"/>
      <c r="N217" s="18"/>
      <c r="O217" s="18"/>
      <c r="P217" s="18"/>
      <c r="Q217" s="18"/>
      <c r="R217" s="18"/>
      <c r="S217" s="18"/>
      <c r="T217" s="18"/>
      <c r="U217" s="18"/>
      <c r="V217" s="18"/>
      <c r="W217" s="18"/>
      <c r="X217" s="18"/>
      <c r="Y217" s="18"/>
    </row>
    <row r="218" ht="16.5" spans="1:25">
      <c r="A218" s="18"/>
      <c r="B218" s="18"/>
      <c r="C218" s="18"/>
      <c r="D218" s="19"/>
      <c r="E218" s="18"/>
      <c r="F218" s="18"/>
      <c r="G218" s="18"/>
      <c r="H218" s="18"/>
      <c r="I218" s="18"/>
      <c r="J218" s="18"/>
      <c r="K218" s="18"/>
      <c r="L218" s="18"/>
      <c r="M218" s="18"/>
      <c r="N218" s="18"/>
      <c r="O218" s="18"/>
      <c r="P218" s="18"/>
      <c r="Q218" s="18"/>
      <c r="R218" s="18"/>
      <c r="S218" s="18"/>
      <c r="T218" s="18"/>
      <c r="U218" s="18"/>
      <c r="V218" s="18"/>
      <c r="W218" s="18"/>
      <c r="X218" s="18"/>
      <c r="Y218" s="18"/>
    </row>
    <row r="219" ht="16.5" spans="1:25">
      <c r="A219" s="18"/>
      <c r="B219" s="18"/>
      <c r="C219" s="18"/>
      <c r="D219" s="19"/>
      <c r="E219" s="18"/>
      <c r="F219" s="18"/>
      <c r="G219" s="18"/>
      <c r="H219" s="18"/>
      <c r="I219" s="18"/>
      <c r="J219" s="18"/>
      <c r="K219" s="18"/>
      <c r="L219" s="18"/>
      <c r="M219" s="18"/>
      <c r="N219" s="18"/>
      <c r="O219" s="18"/>
      <c r="P219" s="18"/>
      <c r="Q219" s="18"/>
      <c r="R219" s="18"/>
      <c r="S219" s="18"/>
      <c r="T219" s="18"/>
      <c r="U219" s="18"/>
      <c r="V219" s="18"/>
      <c r="W219" s="18"/>
      <c r="X219" s="18"/>
      <c r="Y219" s="18"/>
    </row>
    <row r="220" ht="16.5" spans="1:25">
      <c r="A220" s="18"/>
      <c r="B220" s="18"/>
      <c r="C220" s="18"/>
      <c r="D220" s="19"/>
      <c r="E220" s="18"/>
      <c r="F220" s="18"/>
      <c r="G220" s="18"/>
      <c r="H220" s="18"/>
      <c r="I220" s="18"/>
      <c r="J220" s="18"/>
      <c r="K220" s="18"/>
      <c r="L220" s="18"/>
      <c r="M220" s="18"/>
      <c r="N220" s="18"/>
      <c r="O220" s="18"/>
      <c r="P220" s="18"/>
      <c r="Q220" s="18"/>
      <c r="R220" s="18"/>
      <c r="S220" s="18"/>
      <c r="T220" s="18"/>
      <c r="U220" s="18"/>
      <c r="V220" s="18"/>
      <c r="W220" s="18"/>
      <c r="X220" s="18"/>
      <c r="Y220" s="18"/>
    </row>
    <row r="221" ht="16.5" spans="1:25">
      <c r="A221" s="18"/>
      <c r="B221" s="18"/>
      <c r="C221" s="18"/>
      <c r="D221" s="19"/>
      <c r="E221" s="18"/>
      <c r="F221" s="18"/>
      <c r="G221" s="18"/>
      <c r="H221" s="18"/>
      <c r="I221" s="18"/>
      <c r="J221" s="18"/>
      <c r="K221" s="18"/>
      <c r="L221" s="18"/>
      <c r="M221" s="18"/>
      <c r="N221" s="18"/>
      <c r="O221" s="18"/>
      <c r="P221" s="18"/>
      <c r="Q221" s="18"/>
      <c r="R221" s="18"/>
      <c r="S221" s="18"/>
      <c r="T221" s="18"/>
      <c r="U221" s="18"/>
      <c r="V221" s="18"/>
      <c r="W221" s="18"/>
      <c r="X221" s="18"/>
      <c r="Y221" s="18"/>
    </row>
    <row r="222" ht="16.5" spans="1:25">
      <c r="A222" s="18"/>
      <c r="B222" s="18"/>
      <c r="C222" s="18"/>
      <c r="D222" s="19"/>
      <c r="E222" s="18"/>
      <c r="F222" s="18"/>
      <c r="G222" s="18"/>
      <c r="H222" s="18"/>
      <c r="I222" s="18"/>
      <c r="J222" s="18"/>
      <c r="K222" s="18"/>
      <c r="L222" s="18"/>
      <c r="M222" s="18"/>
      <c r="N222" s="18"/>
      <c r="O222" s="18"/>
      <c r="P222" s="18"/>
      <c r="Q222" s="18"/>
      <c r="R222" s="18"/>
      <c r="S222" s="18"/>
      <c r="T222" s="18"/>
      <c r="U222" s="18"/>
      <c r="V222" s="18"/>
      <c r="W222" s="18"/>
      <c r="X222" s="18"/>
      <c r="Y222" s="18"/>
    </row>
    <row r="223" ht="16.5" spans="1:25">
      <c r="A223" s="18"/>
      <c r="B223" s="18"/>
      <c r="C223" s="18"/>
      <c r="D223" s="19"/>
      <c r="E223" s="18"/>
      <c r="F223" s="18"/>
      <c r="G223" s="18"/>
      <c r="H223" s="18"/>
      <c r="I223" s="18"/>
      <c r="J223" s="18"/>
      <c r="K223" s="18"/>
      <c r="L223" s="18"/>
      <c r="M223" s="18"/>
      <c r="N223" s="18"/>
      <c r="O223" s="18"/>
      <c r="P223" s="18"/>
      <c r="Q223" s="18"/>
      <c r="R223" s="18"/>
      <c r="S223" s="18"/>
      <c r="T223" s="18"/>
      <c r="U223" s="18"/>
      <c r="V223" s="18"/>
      <c r="W223" s="18"/>
      <c r="X223" s="18"/>
      <c r="Y223" s="18"/>
    </row>
  </sheetData>
  <mergeCells count="9">
    <mergeCell ref="A4:A24"/>
    <mergeCell ref="A25:A40"/>
    <mergeCell ref="B4:B12"/>
    <mergeCell ref="B13:B17"/>
    <mergeCell ref="B18:B24"/>
    <mergeCell ref="B25:B26"/>
    <mergeCell ref="B27:B29"/>
    <mergeCell ref="B30:B40"/>
    <mergeCell ref="A41:D4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26"/>
  <sheetViews>
    <sheetView tabSelected="1" topLeftCell="A4" workbookViewId="0">
      <selection activeCell="H9" sqref="H8:H9"/>
    </sheetView>
  </sheetViews>
  <sheetFormatPr defaultColWidth="8.61666666666667" defaultRowHeight="17.25"/>
  <cols>
    <col min="1" max="1" width="8.61666666666667" style="1"/>
    <col min="2" max="2" width="12.8166666666667" style="1" customWidth="1"/>
    <col min="3" max="3" width="71.5083333333333" style="1" customWidth="1"/>
    <col min="4" max="4" width="9.11666666666667" style="1"/>
    <col min="5" max="16384" width="8.61666666666667" style="1"/>
  </cols>
  <sheetData>
    <row r="1" spans="1:25">
      <c r="A1" s="2"/>
      <c r="B1" s="2"/>
      <c r="C1" s="2"/>
      <c r="D1" s="3"/>
      <c r="E1" s="2"/>
      <c r="F1" s="2"/>
      <c r="G1" s="2"/>
      <c r="H1" s="2"/>
      <c r="I1" s="2"/>
      <c r="J1" s="2"/>
      <c r="K1" s="2"/>
      <c r="L1" s="2"/>
      <c r="M1" s="2"/>
      <c r="N1" s="2"/>
      <c r="O1" s="2"/>
      <c r="P1" s="2"/>
      <c r="Q1" s="2"/>
      <c r="R1" s="2"/>
      <c r="S1" s="2"/>
      <c r="T1" s="2"/>
      <c r="U1" s="2"/>
      <c r="V1" s="2"/>
      <c r="W1" s="2"/>
      <c r="X1" s="2"/>
      <c r="Y1" s="2"/>
    </row>
    <row r="2" spans="1:25">
      <c r="A2" s="3" t="s">
        <v>295</v>
      </c>
      <c r="B2" s="2"/>
      <c r="C2" s="2"/>
      <c r="D2" s="3"/>
      <c r="E2" s="2"/>
      <c r="F2" s="2"/>
      <c r="G2" s="2"/>
      <c r="H2" s="2"/>
      <c r="I2" s="2"/>
      <c r="J2" s="2"/>
      <c r="K2" s="2"/>
      <c r="L2" s="2"/>
      <c r="M2" s="2"/>
      <c r="N2" s="2"/>
      <c r="O2" s="2"/>
      <c r="P2" s="2"/>
      <c r="Q2" s="2"/>
      <c r="R2" s="2"/>
      <c r="S2" s="2"/>
      <c r="T2" s="2"/>
      <c r="U2" s="2"/>
      <c r="V2" s="2"/>
      <c r="W2" s="2"/>
      <c r="X2" s="2"/>
      <c r="Y2" s="2"/>
    </row>
    <row r="3" ht="36" spans="1:25">
      <c r="A3" s="4" t="s">
        <v>100</v>
      </c>
      <c r="B3" s="4" t="s">
        <v>101</v>
      </c>
      <c r="C3" s="4" t="s">
        <v>102</v>
      </c>
      <c r="D3" s="4" t="s">
        <v>103</v>
      </c>
      <c r="E3" s="4" t="s">
        <v>104</v>
      </c>
      <c r="F3" s="2"/>
      <c r="G3" s="2"/>
      <c r="H3" s="2"/>
      <c r="I3" s="2"/>
      <c r="J3" s="2"/>
      <c r="K3" s="2"/>
      <c r="L3" s="2"/>
      <c r="M3" s="2"/>
      <c r="N3" s="2"/>
      <c r="O3" s="2"/>
      <c r="P3" s="2"/>
      <c r="Q3" s="2"/>
      <c r="R3" s="2"/>
      <c r="S3" s="2"/>
      <c r="T3" s="2"/>
      <c r="U3" s="2"/>
      <c r="V3" s="2"/>
      <c r="W3" s="2"/>
      <c r="X3" s="2"/>
      <c r="Y3" s="2"/>
    </row>
    <row r="4" ht="51.75" spans="1:25">
      <c r="A4" s="5" t="s">
        <v>105</v>
      </c>
      <c r="B4" s="6" t="s">
        <v>106</v>
      </c>
      <c r="C4" s="7" t="s">
        <v>296</v>
      </c>
      <c r="D4" s="8" t="s">
        <v>105</v>
      </c>
      <c r="E4" s="9"/>
      <c r="F4" s="2"/>
      <c r="G4" s="2"/>
      <c r="H4" s="2"/>
      <c r="I4" s="2"/>
      <c r="J4" s="2"/>
      <c r="K4" s="2"/>
      <c r="L4" s="2"/>
      <c r="M4" s="2"/>
      <c r="N4" s="2"/>
      <c r="O4" s="2"/>
      <c r="P4" s="2"/>
      <c r="Q4" s="2"/>
      <c r="R4" s="2"/>
      <c r="S4" s="2"/>
      <c r="T4" s="2"/>
      <c r="U4" s="2"/>
      <c r="V4" s="2"/>
      <c r="W4" s="2"/>
      <c r="X4" s="2"/>
      <c r="Y4" s="2"/>
    </row>
    <row r="5" spans="1:25">
      <c r="A5" s="5"/>
      <c r="B5" s="6"/>
      <c r="C5" s="10" t="s">
        <v>297</v>
      </c>
      <c r="D5" s="8" t="s">
        <v>105</v>
      </c>
      <c r="E5" s="9"/>
      <c r="F5" s="2"/>
      <c r="G5" s="2"/>
      <c r="H5" s="2"/>
      <c r="I5" s="2"/>
      <c r="J5" s="2"/>
      <c r="K5" s="2"/>
      <c r="L5" s="2"/>
      <c r="M5" s="2"/>
      <c r="N5" s="2"/>
      <c r="O5" s="2"/>
      <c r="P5" s="2"/>
      <c r="Q5" s="2"/>
      <c r="R5" s="2"/>
      <c r="S5" s="2"/>
      <c r="T5" s="2"/>
      <c r="U5" s="2"/>
      <c r="V5" s="2"/>
      <c r="W5" s="2"/>
      <c r="X5" s="2"/>
      <c r="Y5" s="2"/>
    </row>
    <row r="6" ht="86.25" spans="1:25">
      <c r="A6" s="5"/>
      <c r="B6" s="6"/>
      <c r="C6" s="7" t="s">
        <v>298</v>
      </c>
      <c r="D6" s="8" t="s">
        <v>105</v>
      </c>
      <c r="E6" s="9"/>
      <c r="F6" s="2"/>
      <c r="G6" s="2"/>
      <c r="H6" s="2"/>
      <c r="I6" s="2"/>
      <c r="J6" s="2"/>
      <c r="K6" s="2"/>
      <c r="L6" s="2"/>
      <c r="M6" s="2"/>
      <c r="N6" s="2"/>
      <c r="O6" s="2"/>
      <c r="P6" s="2"/>
      <c r="Q6" s="2"/>
      <c r="R6" s="2"/>
      <c r="S6" s="2"/>
      <c r="T6" s="2"/>
      <c r="U6" s="2"/>
      <c r="V6" s="2"/>
      <c r="W6" s="2"/>
      <c r="X6" s="2"/>
      <c r="Y6" s="2"/>
    </row>
    <row r="7" spans="1:25">
      <c r="A7" s="5"/>
      <c r="B7" s="6"/>
      <c r="C7" s="10" t="s">
        <v>299</v>
      </c>
      <c r="D7" s="8" t="s">
        <v>105</v>
      </c>
      <c r="E7" s="9"/>
      <c r="F7" s="2"/>
      <c r="G7" s="2"/>
      <c r="H7" s="2"/>
      <c r="I7" s="2"/>
      <c r="J7" s="2"/>
      <c r="K7" s="2"/>
      <c r="L7" s="2"/>
      <c r="M7" s="2"/>
      <c r="N7" s="2"/>
      <c r="O7" s="2"/>
      <c r="P7" s="2"/>
      <c r="Q7" s="2"/>
      <c r="R7" s="2"/>
      <c r="S7" s="2"/>
      <c r="T7" s="2"/>
      <c r="U7" s="2"/>
      <c r="V7" s="2"/>
      <c r="W7" s="2"/>
      <c r="X7" s="2"/>
      <c r="Y7" s="2"/>
    </row>
    <row r="8" spans="1:25">
      <c r="A8" s="5"/>
      <c r="B8" s="6"/>
      <c r="C8" s="10" t="s">
        <v>300</v>
      </c>
      <c r="D8" s="8" t="s">
        <v>105</v>
      </c>
      <c r="E8" s="9"/>
      <c r="F8" s="2"/>
      <c r="G8" s="2"/>
      <c r="H8" s="2"/>
      <c r="I8" s="2"/>
      <c r="J8" s="2"/>
      <c r="K8" s="2"/>
      <c r="L8" s="2"/>
      <c r="M8" s="2"/>
      <c r="N8" s="2"/>
      <c r="O8" s="2"/>
      <c r="P8" s="2"/>
      <c r="Q8" s="2"/>
      <c r="R8" s="2"/>
      <c r="S8" s="2"/>
      <c r="T8" s="2"/>
      <c r="U8" s="2"/>
      <c r="V8" s="2"/>
      <c r="W8" s="2"/>
      <c r="X8" s="2"/>
      <c r="Y8" s="2"/>
    </row>
    <row r="9" spans="1:25">
      <c r="A9" s="5"/>
      <c r="B9" s="6"/>
      <c r="C9" s="10" t="s">
        <v>296</v>
      </c>
      <c r="D9" s="8" t="s">
        <v>105</v>
      </c>
      <c r="E9" s="9"/>
      <c r="F9" s="2"/>
      <c r="G9" s="2"/>
      <c r="H9" s="2"/>
      <c r="I9" s="2"/>
      <c r="J9" s="2"/>
      <c r="K9" s="2"/>
      <c r="L9" s="2"/>
      <c r="M9" s="2"/>
      <c r="N9" s="2"/>
      <c r="O9" s="2"/>
      <c r="P9" s="2"/>
      <c r="Q9" s="2"/>
      <c r="R9" s="2"/>
      <c r="S9" s="2"/>
      <c r="T9" s="2"/>
      <c r="U9" s="2"/>
      <c r="V9" s="2"/>
      <c r="W9" s="2"/>
      <c r="X9" s="2"/>
      <c r="Y9" s="2"/>
    </row>
    <row r="10" ht="86.25" spans="1:25">
      <c r="A10" s="5"/>
      <c r="B10" s="6"/>
      <c r="C10" s="7" t="s">
        <v>301</v>
      </c>
      <c r="D10" s="8" t="s">
        <v>105</v>
      </c>
      <c r="E10" s="9"/>
      <c r="F10" s="2"/>
      <c r="G10" s="2"/>
      <c r="H10" s="2"/>
      <c r="I10" s="2"/>
      <c r="J10" s="2"/>
      <c r="K10" s="2"/>
      <c r="L10" s="2"/>
      <c r="M10" s="2"/>
      <c r="N10" s="2"/>
      <c r="O10" s="2"/>
      <c r="P10" s="2"/>
      <c r="Q10" s="2"/>
      <c r="R10" s="2"/>
      <c r="S10" s="2"/>
      <c r="T10" s="2"/>
      <c r="U10" s="2"/>
      <c r="V10" s="2"/>
      <c r="W10" s="2"/>
      <c r="X10" s="2"/>
      <c r="Y10" s="2"/>
    </row>
    <row r="11" spans="1:25">
      <c r="A11" s="5"/>
      <c r="B11" s="6"/>
      <c r="C11" s="7" t="s">
        <v>299</v>
      </c>
      <c r="D11" s="8" t="s">
        <v>105</v>
      </c>
      <c r="E11" s="9"/>
      <c r="F11" s="2"/>
      <c r="G11" s="2"/>
      <c r="H11" s="2"/>
      <c r="I11" s="2"/>
      <c r="J11" s="2"/>
      <c r="K11" s="2"/>
      <c r="L11" s="2"/>
      <c r="M11" s="2"/>
      <c r="N11" s="2"/>
      <c r="O11" s="2"/>
      <c r="P11" s="2"/>
      <c r="Q11" s="2"/>
      <c r="R11" s="2"/>
      <c r="S11" s="2"/>
      <c r="T11" s="2"/>
      <c r="U11" s="2"/>
      <c r="V11" s="2"/>
      <c r="W11" s="2"/>
      <c r="X11" s="2"/>
      <c r="Y11" s="2"/>
    </row>
    <row r="12" ht="34.5" spans="1:25">
      <c r="A12" s="5"/>
      <c r="B12" s="6"/>
      <c r="C12" s="7" t="s">
        <v>302</v>
      </c>
      <c r="D12" s="8" t="s">
        <v>105</v>
      </c>
      <c r="E12" s="9"/>
      <c r="F12" s="2"/>
      <c r="G12" s="2"/>
      <c r="H12" s="2"/>
      <c r="I12" s="2"/>
      <c r="J12" s="2"/>
      <c r="K12" s="2"/>
      <c r="L12" s="2"/>
      <c r="M12" s="2"/>
      <c r="N12" s="2"/>
      <c r="O12" s="2"/>
      <c r="P12" s="2"/>
      <c r="Q12" s="2"/>
      <c r="R12" s="2"/>
      <c r="S12" s="2"/>
      <c r="T12" s="2"/>
      <c r="U12" s="2"/>
      <c r="V12" s="2"/>
      <c r="W12" s="2"/>
      <c r="X12" s="2"/>
      <c r="Y12" s="2"/>
    </row>
    <row r="13" spans="1:25">
      <c r="A13" s="5"/>
      <c r="B13" s="6"/>
      <c r="C13" s="7" t="s">
        <v>303</v>
      </c>
      <c r="D13" s="8" t="s">
        <v>105</v>
      </c>
      <c r="E13" s="9"/>
      <c r="F13" s="2"/>
      <c r="G13" s="2"/>
      <c r="H13" s="2"/>
      <c r="I13" s="2"/>
      <c r="J13" s="2"/>
      <c r="K13" s="2"/>
      <c r="L13" s="2"/>
      <c r="M13" s="2"/>
      <c r="N13" s="2"/>
      <c r="O13" s="2"/>
      <c r="P13" s="2"/>
      <c r="Q13" s="2"/>
      <c r="R13" s="2"/>
      <c r="S13" s="2"/>
      <c r="T13" s="2"/>
      <c r="U13" s="2"/>
      <c r="V13" s="2"/>
      <c r="W13" s="2"/>
      <c r="X13" s="2"/>
      <c r="Y13" s="2"/>
    </row>
    <row r="14" ht="103.5" spans="1:25">
      <c r="A14" s="5"/>
      <c r="B14" s="6"/>
      <c r="C14" s="7" t="s">
        <v>304</v>
      </c>
      <c r="D14" s="8" t="s">
        <v>105</v>
      </c>
      <c r="E14" s="9"/>
      <c r="F14" s="2"/>
      <c r="G14" s="2"/>
      <c r="H14" s="2"/>
      <c r="I14" s="2"/>
      <c r="J14" s="2"/>
      <c r="K14" s="2"/>
      <c r="L14" s="2"/>
      <c r="M14" s="2"/>
      <c r="N14" s="2"/>
      <c r="O14" s="2"/>
      <c r="P14" s="2"/>
      <c r="Q14" s="2"/>
      <c r="R14" s="2"/>
      <c r="S14" s="2"/>
      <c r="T14" s="2"/>
      <c r="U14" s="2"/>
      <c r="V14" s="2"/>
      <c r="W14" s="2"/>
      <c r="X14" s="2"/>
      <c r="Y14" s="2"/>
    </row>
    <row r="15" ht="34.5" spans="1:25">
      <c r="A15" s="5"/>
      <c r="B15" s="6"/>
      <c r="C15" s="7" t="s">
        <v>305</v>
      </c>
      <c r="D15" s="8" t="s">
        <v>105</v>
      </c>
      <c r="E15" s="9"/>
      <c r="F15" s="2"/>
      <c r="G15" s="2"/>
      <c r="H15" s="2"/>
      <c r="I15" s="2"/>
      <c r="J15" s="2"/>
      <c r="K15" s="2"/>
      <c r="L15" s="2"/>
      <c r="M15" s="2"/>
      <c r="N15" s="2"/>
      <c r="O15" s="2"/>
      <c r="P15" s="2"/>
      <c r="Q15" s="2"/>
      <c r="R15" s="2"/>
      <c r="S15" s="2"/>
      <c r="T15" s="2"/>
      <c r="U15" s="2"/>
      <c r="V15" s="2"/>
      <c r="W15" s="2"/>
      <c r="X15" s="2"/>
      <c r="Y15" s="2"/>
    </row>
    <row r="16" spans="1:25">
      <c r="A16" s="5"/>
      <c r="B16" s="11" t="s">
        <v>111</v>
      </c>
      <c r="C16" s="7" t="s">
        <v>306</v>
      </c>
      <c r="D16" s="8" t="s">
        <v>105</v>
      </c>
      <c r="E16" s="9"/>
      <c r="F16" s="2"/>
      <c r="G16" s="2"/>
      <c r="H16" s="2"/>
      <c r="I16" s="2"/>
      <c r="J16" s="2"/>
      <c r="K16" s="2"/>
      <c r="L16" s="2"/>
      <c r="M16" s="2"/>
      <c r="N16" s="2"/>
      <c r="O16" s="2"/>
      <c r="P16" s="2"/>
      <c r="Q16" s="2"/>
      <c r="R16" s="2"/>
      <c r="S16" s="2"/>
      <c r="T16" s="2"/>
      <c r="U16" s="2"/>
      <c r="V16" s="2"/>
      <c r="W16" s="2"/>
      <c r="X16" s="2"/>
      <c r="Y16" s="2"/>
    </row>
    <row r="17" spans="1:25">
      <c r="A17" s="5"/>
      <c r="B17" s="11"/>
      <c r="C17" s="7" t="s">
        <v>307</v>
      </c>
      <c r="D17" s="8" t="s">
        <v>105</v>
      </c>
      <c r="E17" s="9"/>
      <c r="F17" s="2"/>
      <c r="G17" s="2"/>
      <c r="H17" s="2"/>
      <c r="I17" s="2"/>
      <c r="J17" s="2"/>
      <c r="K17" s="2"/>
      <c r="L17" s="2"/>
      <c r="M17" s="2"/>
      <c r="N17" s="2"/>
      <c r="O17" s="2"/>
      <c r="P17" s="2"/>
      <c r="Q17" s="2"/>
      <c r="R17" s="2"/>
      <c r="S17" s="2"/>
      <c r="T17" s="2"/>
      <c r="U17" s="2"/>
      <c r="V17" s="2"/>
      <c r="W17" s="2"/>
      <c r="X17" s="2"/>
      <c r="Y17" s="2"/>
    </row>
    <row r="18" spans="1:25">
      <c r="A18" s="5"/>
      <c r="B18" s="11"/>
      <c r="C18" s="7" t="s">
        <v>308</v>
      </c>
      <c r="D18" s="8" t="s">
        <v>105</v>
      </c>
      <c r="E18" s="9"/>
      <c r="F18" s="2"/>
      <c r="G18" s="2"/>
      <c r="H18" s="2"/>
      <c r="I18" s="2"/>
      <c r="J18" s="2"/>
      <c r="K18" s="2"/>
      <c r="L18" s="2"/>
      <c r="M18" s="2"/>
      <c r="N18" s="2"/>
      <c r="O18" s="2"/>
      <c r="P18" s="2"/>
      <c r="Q18" s="2"/>
      <c r="R18" s="2"/>
      <c r="S18" s="2"/>
      <c r="T18" s="2"/>
      <c r="U18" s="2"/>
      <c r="V18" s="2"/>
      <c r="W18" s="2"/>
      <c r="X18" s="2"/>
      <c r="Y18" s="2"/>
    </row>
    <row r="19" spans="1:25">
      <c r="A19" s="5"/>
      <c r="B19" s="11"/>
      <c r="C19" s="7" t="s">
        <v>309</v>
      </c>
      <c r="D19" s="8" t="s">
        <v>105</v>
      </c>
      <c r="E19" s="9"/>
      <c r="F19" s="2"/>
      <c r="G19" s="2"/>
      <c r="H19" s="2"/>
      <c r="I19" s="2"/>
      <c r="J19" s="2"/>
      <c r="K19" s="2"/>
      <c r="L19" s="2"/>
      <c r="M19" s="2"/>
      <c r="N19" s="2"/>
      <c r="O19" s="2"/>
      <c r="P19" s="2"/>
      <c r="Q19" s="2"/>
      <c r="R19" s="2"/>
      <c r="S19" s="2"/>
      <c r="T19" s="2"/>
      <c r="U19" s="2"/>
      <c r="V19" s="2"/>
      <c r="W19" s="2"/>
      <c r="X19" s="2"/>
      <c r="Y19" s="2"/>
    </row>
    <row r="20" spans="1:25">
      <c r="A20" s="5"/>
      <c r="B20" s="11"/>
      <c r="C20" s="7" t="s">
        <v>310</v>
      </c>
      <c r="D20" s="8" t="s">
        <v>105</v>
      </c>
      <c r="E20" s="9"/>
      <c r="F20" s="2"/>
      <c r="G20" s="2"/>
      <c r="H20" s="2"/>
      <c r="I20" s="2"/>
      <c r="J20" s="2"/>
      <c r="K20" s="2"/>
      <c r="L20" s="2"/>
      <c r="M20" s="2"/>
      <c r="N20" s="2"/>
      <c r="O20" s="2"/>
      <c r="P20" s="2"/>
      <c r="Q20" s="2"/>
      <c r="R20" s="2"/>
      <c r="S20" s="2"/>
      <c r="T20" s="2"/>
      <c r="U20" s="2"/>
      <c r="V20" s="2"/>
      <c r="W20" s="2"/>
      <c r="X20" s="2"/>
      <c r="Y20" s="2"/>
    </row>
    <row r="21" ht="34.5" spans="1:25">
      <c r="A21" s="5"/>
      <c r="B21" s="11"/>
      <c r="C21" s="7" t="s">
        <v>311</v>
      </c>
      <c r="D21" s="8" t="s">
        <v>105</v>
      </c>
      <c r="E21" s="9"/>
      <c r="F21" s="2"/>
      <c r="G21" s="2"/>
      <c r="H21" s="2"/>
      <c r="I21" s="2"/>
      <c r="J21" s="2"/>
      <c r="K21" s="2"/>
      <c r="L21" s="2"/>
      <c r="M21" s="2"/>
      <c r="N21" s="2"/>
      <c r="O21" s="2"/>
      <c r="P21" s="2"/>
      <c r="Q21" s="2"/>
      <c r="R21" s="2"/>
      <c r="S21" s="2"/>
      <c r="T21" s="2"/>
      <c r="U21" s="2"/>
      <c r="V21" s="2"/>
      <c r="W21" s="2"/>
      <c r="X21" s="2"/>
      <c r="Y21" s="2"/>
    </row>
    <row r="22" spans="1:25">
      <c r="A22" s="5"/>
      <c r="B22" s="11"/>
      <c r="C22" s="7" t="s">
        <v>312</v>
      </c>
      <c r="D22" s="8" t="s">
        <v>105</v>
      </c>
      <c r="E22" s="9"/>
      <c r="F22" s="2"/>
      <c r="G22" s="2"/>
      <c r="H22" s="2"/>
      <c r="I22" s="2"/>
      <c r="J22" s="2"/>
      <c r="K22" s="2"/>
      <c r="L22" s="2"/>
      <c r="M22" s="2"/>
      <c r="N22" s="2"/>
      <c r="O22" s="2"/>
      <c r="P22" s="2"/>
      <c r="Q22" s="2"/>
      <c r="R22" s="2"/>
      <c r="S22" s="2"/>
      <c r="T22" s="2"/>
      <c r="U22" s="2"/>
      <c r="V22" s="2"/>
      <c r="W22" s="2"/>
      <c r="X22" s="2"/>
      <c r="Y22" s="2"/>
    </row>
    <row r="23" spans="1:25">
      <c r="A23" s="5"/>
      <c r="B23" s="12" t="s">
        <v>117</v>
      </c>
      <c r="C23" s="13" t="s">
        <v>313</v>
      </c>
      <c r="D23" s="8" t="s">
        <v>105</v>
      </c>
      <c r="E23" s="9"/>
      <c r="F23" s="2"/>
      <c r="G23" s="2"/>
      <c r="H23" s="2"/>
      <c r="I23" s="2"/>
      <c r="J23" s="2"/>
      <c r="K23" s="2"/>
      <c r="L23" s="2"/>
      <c r="M23" s="2"/>
      <c r="N23" s="2"/>
      <c r="O23" s="2"/>
      <c r="P23" s="2"/>
      <c r="Q23" s="2"/>
      <c r="R23" s="2"/>
      <c r="S23" s="2"/>
      <c r="T23" s="2"/>
      <c r="U23" s="2"/>
      <c r="V23" s="2"/>
      <c r="W23" s="2"/>
      <c r="X23" s="2"/>
      <c r="Y23" s="2"/>
    </row>
    <row r="24" spans="1:25">
      <c r="A24" s="5"/>
      <c r="B24" s="12"/>
      <c r="C24" s="7" t="s">
        <v>250</v>
      </c>
      <c r="D24" s="8" t="s">
        <v>105</v>
      </c>
      <c r="E24" s="9"/>
      <c r="F24" s="2"/>
      <c r="G24" s="2"/>
      <c r="H24" s="2"/>
      <c r="I24" s="2"/>
      <c r="J24" s="2"/>
      <c r="K24" s="2"/>
      <c r="L24" s="2"/>
      <c r="M24" s="2"/>
      <c r="N24" s="2"/>
      <c r="O24" s="2"/>
      <c r="P24" s="2"/>
      <c r="Q24" s="2"/>
      <c r="R24" s="2"/>
      <c r="S24" s="2"/>
      <c r="T24" s="2"/>
      <c r="U24" s="2"/>
      <c r="V24" s="2"/>
      <c r="W24" s="2"/>
      <c r="X24" s="2"/>
      <c r="Y24" s="2"/>
    </row>
    <row r="25" ht="86.25" spans="1:25">
      <c r="A25" s="5"/>
      <c r="B25" s="12"/>
      <c r="C25" s="7" t="s">
        <v>314</v>
      </c>
      <c r="D25" s="8" t="s">
        <v>105</v>
      </c>
      <c r="E25" s="9"/>
      <c r="F25" s="2"/>
      <c r="G25" s="2"/>
      <c r="H25" s="2"/>
      <c r="I25" s="2"/>
      <c r="J25" s="2"/>
      <c r="K25" s="2"/>
      <c r="L25" s="2"/>
      <c r="M25" s="2"/>
      <c r="N25" s="2"/>
      <c r="O25" s="2"/>
      <c r="P25" s="2"/>
      <c r="Q25" s="2"/>
      <c r="R25" s="2"/>
      <c r="S25" s="2"/>
      <c r="T25" s="2"/>
      <c r="U25" s="2"/>
      <c r="V25" s="2"/>
      <c r="W25" s="2"/>
      <c r="X25" s="2"/>
      <c r="Y25" s="2"/>
    </row>
    <row r="26" spans="1:25">
      <c r="A26" s="5"/>
      <c r="B26" s="12"/>
      <c r="C26" s="10" t="s">
        <v>315</v>
      </c>
      <c r="D26" s="8" t="s">
        <v>105</v>
      </c>
      <c r="E26" s="9"/>
      <c r="F26" s="2"/>
      <c r="G26" s="2"/>
      <c r="H26" s="2"/>
      <c r="I26" s="2"/>
      <c r="J26" s="2"/>
      <c r="K26" s="2"/>
      <c r="L26" s="2"/>
      <c r="M26" s="2"/>
      <c r="N26" s="2"/>
      <c r="O26" s="2"/>
      <c r="P26" s="2"/>
      <c r="Q26" s="2"/>
      <c r="R26" s="2"/>
      <c r="S26" s="2"/>
      <c r="T26" s="2"/>
      <c r="U26" s="2"/>
      <c r="V26" s="2"/>
      <c r="W26" s="2"/>
      <c r="X26" s="2"/>
      <c r="Y26" s="2"/>
    </row>
    <row r="27" ht="34.5" spans="1:25">
      <c r="A27" s="5"/>
      <c r="B27" s="12"/>
      <c r="C27" s="7" t="s">
        <v>316</v>
      </c>
      <c r="D27" s="8" t="s">
        <v>105</v>
      </c>
      <c r="E27" s="9"/>
      <c r="F27" s="2"/>
      <c r="G27" s="2"/>
      <c r="H27" s="2"/>
      <c r="I27" s="2"/>
      <c r="J27" s="2"/>
      <c r="K27" s="2"/>
      <c r="L27" s="2"/>
      <c r="M27" s="2"/>
      <c r="N27" s="2"/>
      <c r="O27" s="2"/>
      <c r="P27" s="2"/>
      <c r="Q27" s="2"/>
      <c r="R27" s="2"/>
      <c r="S27" s="2"/>
      <c r="T27" s="2"/>
      <c r="U27" s="2"/>
      <c r="V27" s="2"/>
      <c r="W27" s="2"/>
      <c r="X27" s="2"/>
      <c r="Y27" s="2"/>
    </row>
    <row r="28" spans="1:25">
      <c r="A28" s="5"/>
      <c r="B28" s="12"/>
      <c r="C28" s="7" t="s">
        <v>317</v>
      </c>
      <c r="D28" s="8" t="s">
        <v>105</v>
      </c>
      <c r="E28" s="9"/>
      <c r="F28" s="2"/>
      <c r="G28" s="2"/>
      <c r="H28" s="2"/>
      <c r="I28" s="2"/>
      <c r="J28" s="2"/>
      <c r="K28" s="2"/>
      <c r="L28" s="2"/>
      <c r="M28" s="2"/>
      <c r="N28" s="2"/>
      <c r="O28" s="2"/>
      <c r="P28" s="2"/>
      <c r="Q28" s="2"/>
      <c r="R28" s="2"/>
      <c r="S28" s="2"/>
      <c r="T28" s="2"/>
      <c r="U28" s="2"/>
      <c r="V28" s="2"/>
      <c r="W28" s="2"/>
      <c r="X28" s="2"/>
      <c r="Y28" s="2"/>
    </row>
    <row r="29" spans="1:25">
      <c r="A29" s="5"/>
      <c r="B29" s="12"/>
      <c r="C29" s="13" t="s">
        <v>318</v>
      </c>
      <c r="D29" s="8" t="s">
        <v>105</v>
      </c>
      <c r="E29" s="9"/>
      <c r="F29" s="2"/>
      <c r="G29" s="2"/>
      <c r="H29" s="2"/>
      <c r="I29" s="2"/>
      <c r="J29" s="2"/>
      <c r="K29" s="2"/>
      <c r="L29" s="2"/>
      <c r="M29" s="2"/>
      <c r="N29" s="2"/>
      <c r="O29" s="2"/>
      <c r="P29" s="2"/>
      <c r="Q29" s="2"/>
      <c r="R29" s="2"/>
      <c r="S29" s="2"/>
      <c r="T29" s="2"/>
      <c r="U29" s="2"/>
      <c r="V29" s="2"/>
      <c r="W29" s="2"/>
      <c r="X29" s="2"/>
      <c r="Y29" s="2"/>
    </row>
    <row r="30" spans="1:25">
      <c r="A30" s="5"/>
      <c r="B30" s="12"/>
      <c r="C30" s="7" t="s">
        <v>319</v>
      </c>
      <c r="D30" s="8" t="s">
        <v>105</v>
      </c>
      <c r="E30" s="9"/>
      <c r="F30" s="2"/>
      <c r="G30" s="2"/>
      <c r="H30" s="2"/>
      <c r="I30" s="2"/>
      <c r="J30" s="2"/>
      <c r="K30" s="2"/>
      <c r="L30" s="2"/>
      <c r="M30" s="2"/>
      <c r="N30" s="2"/>
      <c r="O30" s="2"/>
      <c r="P30" s="2"/>
      <c r="Q30" s="2"/>
      <c r="R30" s="2"/>
      <c r="S30" s="2"/>
      <c r="T30" s="2"/>
      <c r="U30" s="2"/>
      <c r="V30" s="2"/>
      <c r="W30" s="2"/>
      <c r="X30" s="2"/>
      <c r="Y30" s="2"/>
    </row>
    <row r="31" spans="1:25">
      <c r="A31" s="5" t="s">
        <v>125</v>
      </c>
      <c r="B31" s="5" t="s">
        <v>117</v>
      </c>
      <c r="C31" s="10" t="s">
        <v>320</v>
      </c>
      <c r="D31" s="14">
        <v>46160</v>
      </c>
      <c r="E31" s="15"/>
      <c r="F31" s="2"/>
      <c r="G31" s="2"/>
      <c r="H31" s="2"/>
      <c r="I31" s="2"/>
      <c r="J31" s="2"/>
      <c r="K31" s="2"/>
      <c r="L31" s="2"/>
      <c r="M31" s="2"/>
      <c r="N31" s="2"/>
      <c r="O31" s="2"/>
      <c r="P31" s="2"/>
      <c r="Q31" s="2"/>
      <c r="R31" s="2"/>
      <c r="S31" s="2"/>
      <c r="T31" s="2"/>
      <c r="U31" s="2"/>
      <c r="V31" s="2"/>
      <c r="W31" s="2"/>
      <c r="X31" s="2"/>
      <c r="Y31" s="2"/>
    </row>
    <row r="32" spans="1:25">
      <c r="A32" s="5"/>
      <c r="B32" s="5"/>
      <c r="C32" s="10" t="s">
        <v>321</v>
      </c>
      <c r="D32" s="14">
        <v>46160</v>
      </c>
      <c r="E32" s="15"/>
      <c r="F32" s="2"/>
      <c r="G32" s="2"/>
      <c r="H32" s="2"/>
      <c r="I32" s="2"/>
      <c r="J32" s="2"/>
      <c r="K32" s="2"/>
      <c r="L32" s="2"/>
      <c r="M32" s="2"/>
      <c r="N32" s="2"/>
      <c r="O32" s="2"/>
      <c r="P32" s="2"/>
      <c r="Q32" s="2"/>
      <c r="R32" s="2"/>
      <c r="S32" s="2"/>
      <c r="T32" s="2"/>
      <c r="U32" s="2"/>
      <c r="V32" s="2"/>
      <c r="W32" s="2"/>
      <c r="X32" s="2"/>
      <c r="Y32" s="2"/>
    </row>
    <row r="33" spans="1:25">
      <c r="A33" s="5"/>
      <c r="B33" s="5"/>
      <c r="C33" s="10" t="s">
        <v>322</v>
      </c>
      <c r="D33" s="14">
        <v>46160</v>
      </c>
      <c r="E33" s="15"/>
      <c r="F33" s="2"/>
      <c r="G33" s="2"/>
      <c r="H33" s="2"/>
      <c r="I33" s="2"/>
      <c r="J33" s="2"/>
      <c r="K33" s="2"/>
      <c r="L33" s="2"/>
      <c r="M33" s="2"/>
      <c r="N33" s="2"/>
      <c r="O33" s="2"/>
      <c r="P33" s="2"/>
      <c r="Q33" s="2"/>
      <c r="R33" s="2"/>
      <c r="S33" s="2"/>
      <c r="T33" s="2"/>
      <c r="U33" s="2"/>
      <c r="V33" s="2"/>
      <c r="W33" s="2"/>
      <c r="X33" s="2"/>
      <c r="Y33" s="2"/>
    </row>
    <row r="34" spans="1:25">
      <c r="A34" s="5"/>
      <c r="B34" s="5"/>
      <c r="C34" s="10" t="s">
        <v>323</v>
      </c>
      <c r="D34" s="14">
        <v>46160</v>
      </c>
      <c r="E34" s="15"/>
      <c r="F34" s="2"/>
      <c r="G34" s="2"/>
      <c r="H34" s="2"/>
      <c r="I34" s="2"/>
      <c r="J34" s="2"/>
      <c r="K34" s="2"/>
      <c r="L34" s="2"/>
      <c r="M34" s="2"/>
      <c r="N34" s="2"/>
      <c r="O34" s="2"/>
      <c r="P34" s="2"/>
      <c r="Q34" s="2"/>
      <c r="R34" s="2"/>
      <c r="S34" s="2"/>
      <c r="T34" s="2"/>
      <c r="U34" s="2"/>
      <c r="V34" s="2"/>
      <c r="W34" s="2"/>
      <c r="X34" s="2"/>
      <c r="Y34" s="2"/>
    </row>
    <row r="35" spans="1:25">
      <c r="A35" s="5"/>
      <c r="B35" s="5"/>
      <c r="C35" s="7" t="s">
        <v>283</v>
      </c>
      <c r="D35" s="14">
        <v>46160</v>
      </c>
      <c r="E35" s="15"/>
      <c r="F35" s="2"/>
      <c r="G35" s="2"/>
      <c r="H35" s="2"/>
      <c r="I35" s="2"/>
      <c r="J35" s="2"/>
      <c r="K35" s="2"/>
      <c r="L35" s="2"/>
      <c r="M35" s="2"/>
      <c r="N35" s="2"/>
      <c r="O35" s="2"/>
      <c r="P35" s="2"/>
      <c r="Q35" s="2"/>
      <c r="R35" s="2"/>
      <c r="S35" s="2"/>
      <c r="T35" s="2"/>
      <c r="U35" s="2"/>
      <c r="V35" s="2"/>
      <c r="W35" s="2"/>
      <c r="X35" s="2"/>
      <c r="Y35" s="2"/>
    </row>
    <row r="36" spans="1:25">
      <c r="A36" s="5"/>
      <c r="B36" s="5"/>
      <c r="C36" s="13" t="s">
        <v>324</v>
      </c>
      <c r="D36" s="14">
        <v>46160</v>
      </c>
      <c r="E36" s="15"/>
      <c r="F36" s="2"/>
      <c r="G36" s="2"/>
      <c r="H36" s="2"/>
      <c r="I36" s="2"/>
      <c r="J36" s="2"/>
      <c r="K36" s="2"/>
      <c r="L36" s="2"/>
      <c r="M36" s="2"/>
      <c r="N36" s="2"/>
      <c r="O36" s="2"/>
      <c r="P36" s="2"/>
      <c r="Q36" s="2"/>
      <c r="R36" s="2"/>
      <c r="S36" s="2"/>
      <c r="T36" s="2"/>
      <c r="U36" s="2"/>
      <c r="V36" s="2"/>
      <c r="W36" s="2"/>
      <c r="X36" s="2"/>
      <c r="Y36" s="2"/>
    </row>
    <row r="37" spans="1:25">
      <c r="A37" s="5"/>
      <c r="B37" s="5"/>
      <c r="C37" s="13" t="s">
        <v>325</v>
      </c>
      <c r="D37" s="14">
        <v>46160</v>
      </c>
      <c r="E37" s="15"/>
      <c r="F37" s="2"/>
      <c r="G37" s="2"/>
      <c r="H37" s="2"/>
      <c r="I37" s="2"/>
      <c r="J37" s="2"/>
      <c r="K37" s="2"/>
      <c r="L37" s="2"/>
      <c r="M37" s="2"/>
      <c r="N37" s="2"/>
      <c r="O37" s="2"/>
      <c r="P37" s="2"/>
      <c r="Q37" s="2"/>
      <c r="R37" s="2"/>
      <c r="S37" s="2"/>
      <c r="T37" s="2"/>
      <c r="U37" s="2"/>
      <c r="V37" s="2"/>
      <c r="W37" s="2"/>
      <c r="X37" s="2"/>
      <c r="Y37" s="2"/>
    </row>
    <row r="38" spans="1:25">
      <c r="A38" s="5"/>
      <c r="B38" s="5" t="s">
        <v>106</v>
      </c>
      <c r="C38" s="10" t="s">
        <v>326</v>
      </c>
      <c r="D38" s="14">
        <v>46160</v>
      </c>
      <c r="E38" s="15"/>
      <c r="F38" s="2"/>
      <c r="G38" s="2"/>
      <c r="H38" s="2"/>
      <c r="I38" s="2"/>
      <c r="J38" s="2"/>
      <c r="K38" s="2"/>
      <c r="L38" s="2"/>
      <c r="M38" s="2"/>
      <c r="N38" s="2"/>
      <c r="O38" s="2"/>
      <c r="P38" s="2"/>
      <c r="Q38" s="2"/>
      <c r="R38" s="2"/>
      <c r="S38" s="2"/>
      <c r="T38" s="2"/>
      <c r="U38" s="2"/>
      <c r="V38" s="2"/>
      <c r="W38" s="2"/>
      <c r="X38" s="2"/>
      <c r="Y38" s="2"/>
    </row>
    <row r="39" ht="69" spans="1:25">
      <c r="A39" s="5"/>
      <c r="B39" s="5"/>
      <c r="C39" s="9" t="s">
        <v>327</v>
      </c>
      <c r="D39" s="14">
        <v>46160</v>
      </c>
      <c r="E39" s="15"/>
      <c r="F39" s="2"/>
      <c r="G39" s="2"/>
      <c r="H39" s="2"/>
      <c r="I39" s="2"/>
      <c r="J39" s="2"/>
      <c r="K39" s="2"/>
      <c r="L39" s="2"/>
      <c r="M39" s="2"/>
      <c r="N39" s="2"/>
      <c r="O39" s="2"/>
      <c r="P39" s="2"/>
      <c r="Q39" s="2"/>
      <c r="R39" s="2"/>
      <c r="S39" s="2"/>
      <c r="T39" s="2"/>
      <c r="U39" s="2"/>
      <c r="V39" s="2"/>
      <c r="W39" s="2"/>
      <c r="X39" s="2"/>
      <c r="Y39" s="2"/>
    </row>
    <row r="40" ht="51.75" spans="1:25">
      <c r="A40" s="5"/>
      <c r="B40" s="5"/>
      <c r="C40" s="9" t="s">
        <v>328</v>
      </c>
      <c r="D40" s="14">
        <v>46167</v>
      </c>
      <c r="E40" s="15"/>
      <c r="F40" s="2"/>
      <c r="G40" s="2"/>
      <c r="H40" s="2"/>
      <c r="I40" s="2"/>
      <c r="J40" s="2"/>
      <c r="K40" s="2"/>
      <c r="L40" s="2"/>
      <c r="M40" s="2"/>
      <c r="N40" s="2"/>
      <c r="O40" s="2"/>
      <c r="P40" s="2"/>
      <c r="Q40" s="2"/>
      <c r="R40" s="2"/>
      <c r="S40" s="2"/>
      <c r="T40" s="2"/>
      <c r="U40" s="2"/>
      <c r="V40" s="2"/>
      <c r="W40" s="2"/>
      <c r="X40" s="2"/>
      <c r="Y40" s="2"/>
    </row>
    <row r="41" ht="16.25" customHeight="1" spans="1:25">
      <c r="A41" s="5"/>
      <c r="B41" s="5"/>
      <c r="C41" s="13" t="s">
        <v>329</v>
      </c>
      <c r="D41" s="14">
        <v>46160</v>
      </c>
      <c r="E41" s="15"/>
      <c r="F41" s="2"/>
      <c r="G41" s="2"/>
      <c r="H41" s="2"/>
      <c r="I41" s="2"/>
      <c r="J41" s="2"/>
      <c r="K41" s="2"/>
      <c r="L41" s="2"/>
      <c r="M41" s="2"/>
      <c r="N41" s="2"/>
      <c r="O41" s="2"/>
      <c r="P41" s="2"/>
      <c r="Q41" s="2"/>
      <c r="R41" s="2"/>
      <c r="S41" s="2"/>
      <c r="T41" s="2"/>
      <c r="U41" s="2"/>
      <c r="V41" s="2"/>
      <c r="W41" s="2"/>
      <c r="X41" s="2"/>
      <c r="Y41" s="2"/>
    </row>
    <row r="42" ht="51.75" spans="1:25">
      <c r="A42" s="5"/>
      <c r="B42" s="5"/>
      <c r="C42" s="9" t="s">
        <v>330</v>
      </c>
      <c r="D42" s="14">
        <v>46160</v>
      </c>
      <c r="E42" s="15"/>
      <c r="F42" s="2"/>
      <c r="G42" s="2"/>
      <c r="H42" s="2"/>
      <c r="I42" s="2"/>
      <c r="J42" s="2"/>
      <c r="K42" s="2"/>
      <c r="L42" s="2"/>
      <c r="M42" s="2"/>
      <c r="N42" s="2"/>
      <c r="O42" s="2"/>
      <c r="P42" s="2"/>
      <c r="Q42" s="2"/>
      <c r="R42" s="2"/>
      <c r="S42" s="2"/>
      <c r="T42" s="2"/>
      <c r="U42" s="2"/>
      <c r="V42" s="2"/>
      <c r="W42" s="2"/>
      <c r="X42" s="2"/>
      <c r="Y42" s="2"/>
    </row>
    <row r="43" ht="34.5" spans="1:25">
      <c r="A43" s="5"/>
      <c r="B43" s="5"/>
      <c r="C43" s="9" t="s">
        <v>331</v>
      </c>
      <c r="D43" s="14">
        <v>46160</v>
      </c>
      <c r="E43" s="15"/>
      <c r="F43" s="2"/>
      <c r="G43" s="2"/>
      <c r="H43" s="2"/>
      <c r="I43" s="2"/>
      <c r="J43" s="2"/>
      <c r="K43" s="2"/>
      <c r="L43" s="2"/>
      <c r="M43" s="2"/>
      <c r="N43" s="2"/>
      <c r="O43" s="2"/>
      <c r="P43" s="2"/>
      <c r="Q43" s="2"/>
      <c r="R43" s="2"/>
      <c r="S43" s="2"/>
      <c r="T43" s="2"/>
      <c r="U43" s="2"/>
      <c r="V43" s="2"/>
      <c r="W43" s="2"/>
      <c r="X43" s="2"/>
      <c r="Y43" s="2"/>
    </row>
    <row r="44" ht="16.25" customHeight="1" spans="1:25">
      <c r="A44" s="16" t="s">
        <v>143</v>
      </c>
      <c r="B44" s="16"/>
      <c r="C44" s="16"/>
      <c r="D44" s="16"/>
      <c r="E44" s="17"/>
      <c r="F44" s="2"/>
      <c r="G44" s="2"/>
      <c r="H44" s="2"/>
      <c r="I44" s="2"/>
      <c r="J44" s="2"/>
      <c r="K44" s="2"/>
      <c r="L44" s="2"/>
      <c r="M44" s="2"/>
      <c r="N44" s="2"/>
      <c r="O44" s="2"/>
      <c r="P44" s="2"/>
      <c r="Q44" s="2"/>
      <c r="R44" s="2"/>
      <c r="S44" s="2"/>
      <c r="T44" s="2"/>
      <c r="U44" s="2"/>
      <c r="V44" s="2"/>
      <c r="W44" s="2"/>
      <c r="X44" s="2"/>
      <c r="Y44" s="2"/>
    </row>
    <row r="45" spans="1:25">
      <c r="A45" s="16"/>
      <c r="B45" s="16"/>
      <c r="C45" s="16"/>
      <c r="D45" s="16"/>
      <c r="E45" s="17"/>
      <c r="F45" s="2"/>
      <c r="G45" s="2"/>
      <c r="H45" s="2"/>
      <c r="I45" s="2"/>
      <c r="J45" s="2"/>
      <c r="K45" s="2"/>
      <c r="L45" s="2"/>
      <c r="M45" s="2"/>
      <c r="N45" s="2"/>
      <c r="O45" s="2"/>
      <c r="P45" s="2"/>
      <c r="Q45" s="2"/>
      <c r="R45" s="2"/>
      <c r="S45" s="2"/>
      <c r="T45" s="2"/>
      <c r="U45" s="2"/>
      <c r="V45" s="2"/>
      <c r="W45" s="2"/>
      <c r="X45" s="2"/>
      <c r="Y45" s="2"/>
    </row>
    <row r="46" spans="1:25">
      <c r="A46" s="2"/>
      <c r="B46" s="2"/>
      <c r="C46" s="2"/>
      <c r="D46" s="3"/>
      <c r="E46" s="2"/>
      <c r="F46" s="2"/>
      <c r="G46" s="2"/>
      <c r="H46" s="2"/>
      <c r="I46" s="2"/>
      <c r="J46" s="2"/>
      <c r="K46" s="2"/>
      <c r="L46" s="2"/>
      <c r="M46" s="2"/>
      <c r="N46" s="2"/>
      <c r="O46" s="2"/>
      <c r="P46" s="2"/>
      <c r="Q46" s="2"/>
      <c r="R46" s="2"/>
      <c r="S46" s="2"/>
      <c r="T46" s="2"/>
      <c r="U46" s="2"/>
      <c r="V46" s="2"/>
      <c r="W46" s="2"/>
      <c r="X46" s="2"/>
      <c r="Y46" s="2"/>
    </row>
    <row r="47" spans="1:25">
      <c r="A47" s="2"/>
      <c r="B47" s="2"/>
      <c r="C47" s="2"/>
      <c r="D47" s="3"/>
      <c r="E47" s="2"/>
      <c r="F47" s="2"/>
      <c r="G47" s="2"/>
      <c r="H47" s="2"/>
      <c r="I47" s="2"/>
      <c r="J47" s="2"/>
      <c r="K47" s="2"/>
      <c r="L47" s="2"/>
      <c r="M47" s="2"/>
      <c r="N47" s="2"/>
      <c r="O47" s="2"/>
      <c r="P47" s="2"/>
      <c r="Q47" s="2"/>
      <c r="R47" s="2"/>
      <c r="S47" s="2"/>
      <c r="T47" s="2"/>
      <c r="U47" s="2"/>
      <c r="V47" s="2"/>
      <c r="W47" s="2"/>
      <c r="X47" s="2"/>
      <c r="Y47" s="2"/>
    </row>
    <row r="48" spans="1:25">
      <c r="A48" s="2"/>
      <c r="B48" s="2"/>
      <c r="C48" s="2"/>
      <c r="D48" s="3"/>
      <c r="E48" s="2"/>
      <c r="F48" s="2"/>
      <c r="G48" s="2"/>
      <c r="H48" s="2"/>
      <c r="I48" s="2"/>
      <c r="J48" s="2"/>
      <c r="K48" s="2"/>
      <c r="L48" s="2"/>
      <c r="M48" s="2"/>
      <c r="N48" s="2"/>
      <c r="O48" s="2"/>
      <c r="P48" s="2"/>
      <c r="Q48" s="2"/>
      <c r="R48" s="2"/>
      <c r="S48" s="2"/>
      <c r="T48" s="2"/>
      <c r="U48" s="2"/>
      <c r="V48" s="2"/>
      <c r="W48" s="2"/>
      <c r="X48" s="2"/>
      <c r="Y48" s="2"/>
    </row>
    <row r="49" spans="1:25">
      <c r="A49" s="2"/>
      <c r="B49" s="2"/>
      <c r="C49" s="2"/>
      <c r="D49" s="3"/>
      <c r="E49" s="2"/>
      <c r="F49" s="2"/>
      <c r="G49" s="2"/>
      <c r="H49" s="2"/>
      <c r="I49" s="2"/>
      <c r="J49" s="2"/>
      <c r="K49" s="2"/>
      <c r="L49" s="2"/>
      <c r="M49" s="2"/>
      <c r="N49" s="2"/>
      <c r="O49" s="2"/>
      <c r="P49" s="2"/>
      <c r="Q49" s="2"/>
      <c r="R49" s="2"/>
      <c r="S49" s="2"/>
      <c r="T49" s="2"/>
      <c r="U49" s="2"/>
      <c r="V49" s="2"/>
      <c r="W49" s="2"/>
      <c r="X49" s="2"/>
      <c r="Y49" s="2"/>
    </row>
    <row r="50" spans="1:25">
      <c r="A50" s="2"/>
      <c r="B50" s="2"/>
      <c r="C50" s="2"/>
      <c r="D50" s="3"/>
      <c r="E50" s="2"/>
      <c r="F50" s="2"/>
      <c r="G50" s="2"/>
      <c r="H50" s="2"/>
      <c r="I50" s="2"/>
      <c r="J50" s="2"/>
      <c r="K50" s="2"/>
      <c r="L50" s="2"/>
      <c r="M50" s="2"/>
      <c r="N50" s="2"/>
      <c r="O50" s="2"/>
      <c r="P50" s="2"/>
      <c r="Q50" s="2"/>
      <c r="R50" s="2"/>
      <c r="S50" s="2"/>
      <c r="T50" s="2"/>
      <c r="U50" s="2"/>
      <c r="V50" s="2"/>
      <c r="W50" s="2"/>
      <c r="X50" s="2"/>
      <c r="Y50" s="2"/>
    </row>
    <row r="51" spans="1:25">
      <c r="A51" s="2"/>
      <c r="B51" s="2"/>
      <c r="C51" s="2"/>
      <c r="D51" s="3"/>
      <c r="E51" s="2"/>
      <c r="F51" s="2"/>
      <c r="G51" s="2"/>
      <c r="H51" s="2"/>
      <c r="I51" s="2"/>
      <c r="J51" s="2"/>
      <c r="K51" s="2"/>
      <c r="L51" s="2"/>
      <c r="M51" s="2"/>
      <c r="N51" s="2"/>
      <c r="O51" s="2"/>
      <c r="P51" s="2"/>
      <c r="Q51" s="2"/>
      <c r="R51" s="2"/>
      <c r="S51" s="2"/>
      <c r="T51" s="2"/>
      <c r="U51" s="2"/>
      <c r="V51" s="2"/>
      <c r="W51" s="2"/>
      <c r="X51" s="2"/>
      <c r="Y51" s="2"/>
    </row>
    <row r="52" spans="1:25">
      <c r="A52" s="2"/>
      <c r="B52" s="2"/>
      <c r="C52" s="2"/>
      <c r="D52" s="3"/>
      <c r="E52" s="2"/>
      <c r="F52" s="2"/>
      <c r="G52" s="2"/>
      <c r="H52" s="2"/>
      <c r="I52" s="2"/>
      <c r="J52" s="2"/>
      <c r="K52" s="2"/>
      <c r="L52" s="2"/>
      <c r="M52" s="2"/>
      <c r="N52" s="2"/>
      <c r="O52" s="2"/>
      <c r="P52" s="2"/>
      <c r="Q52" s="2"/>
      <c r="R52" s="2"/>
      <c r="S52" s="2"/>
      <c r="T52" s="2"/>
      <c r="U52" s="2"/>
      <c r="V52" s="2"/>
      <c r="W52" s="2"/>
      <c r="X52" s="2"/>
      <c r="Y52" s="2"/>
    </row>
    <row r="53" spans="1:25">
      <c r="A53" s="2"/>
      <c r="B53" s="2"/>
      <c r="C53" s="2"/>
      <c r="D53" s="3"/>
      <c r="E53" s="2"/>
      <c r="F53" s="2"/>
      <c r="G53" s="2"/>
      <c r="H53" s="2"/>
      <c r="I53" s="2"/>
      <c r="J53" s="2"/>
      <c r="K53" s="2"/>
      <c r="L53" s="2"/>
      <c r="M53" s="2"/>
      <c r="N53" s="2"/>
      <c r="O53" s="2"/>
      <c r="P53" s="2"/>
      <c r="Q53" s="2"/>
      <c r="R53" s="2"/>
      <c r="S53" s="2"/>
      <c r="T53" s="2"/>
      <c r="U53" s="2"/>
      <c r="V53" s="2"/>
      <c r="W53" s="2"/>
      <c r="X53" s="2"/>
      <c r="Y53" s="2"/>
    </row>
    <row r="54" spans="1:25">
      <c r="A54" s="2"/>
      <c r="B54" s="2"/>
      <c r="C54" s="2"/>
      <c r="D54" s="3"/>
      <c r="E54" s="2"/>
      <c r="F54" s="2"/>
      <c r="G54" s="2"/>
      <c r="H54" s="2"/>
      <c r="I54" s="2"/>
      <c r="J54" s="2"/>
      <c r="K54" s="2"/>
      <c r="L54" s="2"/>
      <c r="M54" s="2"/>
      <c r="N54" s="2"/>
      <c r="O54" s="2"/>
      <c r="P54" s="2"/>
      <c r="Q54" s="2"/>
      <c r="R54" s="2"/>
      <c r="S54" s="2"/>
      <c r="T54" s="2"/>
      <c r="U54" s="2"/>
      <c r="V54" s="2"/>
      <c r="W54" s="2"/>
      <c r="X54" s="2"/>
      <c r="Y54" s="2"/>
    </row>
    <row r="55" spans="1:25">
      <c r="A55" s="2"/>
      <c r="B55" s="2"/>
      <c r="C55" s="2"/>
      <c r="D55" s="3"/>
      <c r="E55" s="2"/>
      <c r="F55" s="2"/>
      <c r="G55" s="2"/>
      <c r="H55" s="2"/>
      <c r="I55" s="2"/>
      <c r="J55" s="2"/>
      <c r="K55" s="2"/>
      <c r="L55" s="2"/>
      <c r="M55" s="2"/>
      <c r="N55" s="2"/>
      <c r="O55" s="2"/>
      <c r="P55" s="2"/>
      <c r="Q55" s="2"/>
      <c r="R55" s="2"/>
      <c r="S55" s="2"/>
      <c r="T55" s="2"/>
      <c r="U55" s="2"/>
      <c r="V55" s="2"/>
      <c r="W55" s="2"/>
      <c r="X55" s="2"/>
      <c r="Y55" s="2"/>
    </row>
    <row r="56" spans="1:25">
      <c r="A56" s="2"/>
      <c r="B56" s="2"/>
      <c r="C56" s="2"/>
      <c r="D56" s="3"/>
      <c r="E56" s="2"/>
      <c r="F56" s="2"/>
      <c r="G56" s="2"/>
      <c r="H56" s="2"/>
      <c r="I56" s="2"/>
      <c r="J56" s="2"/>
      <c r="K56" s="2"/>
      <c r="L56" s="2"/>
      <c r="M56" s="2"/>
      <c r="N56" s="2"/>
      <c r="O56" s="2"/>
      <c r="P56" s="2"/>
      <c r="Q56" s="2"/>
      <c r="R56" s="2"/>
      <c r="S56" s="2"/>
      <c r="T56" s="2"/>
      <c r="U56" s="2"/>
      <c r="V56" s="2"/>
      <c r="W56" s="2"/>
      <c r="X56" s="2"/>
      <c r="Y56" s="2"/>
    </row>
    <row r="57" spans="1:25">
      <c r="A57" s="2"/>
      <c r="B57" s="2"/>
      <c r="C57" s="2"/>
      <c r="D57" s="3"/>
      <c r="E57" s="2"/>
      <c r="F57" s="2"/>
      <c r="G57" s="2"/>
      <c r="H57" s="2"/>
      <c r="I57" s="2"/>
      <c r="J57" s="2"/>
      <c r="K57" s="2"/>
      <c r="L57" s="2"/>
      <c r="M57" s="2"/>
      <c r="N57" s="2"/>
      <c r="O57" s="2"/>
      <c r="P57" s="2"/>
      <c r="Q57" s="2"/>
      <c r="R57" s="2"/>
      <c r="S57" s="2"/>
      <c r="T57" s="2"/>
      <c r="U57" s="2"/>
      <c r="V57" s="2"/>
      <c r="W57" s="2"/>
      <c r="X57" s="2"/>
      <c r="Y57" s="2"/>
    </row>
    <row r="58" spans="1:25">
      <c r="A58" s="2"/>
      <c r="B58" s="2"/>
      <c r="C58" s="2"/>
      <c r="D58" s="3"/>
      <c r="E58" s="2"/>
      <c r="F58" s="2"/>
      <c r="G58" s="2"/>
      <c r="H58" s="2"/>
      <c r="I58" s="2"/>
      <c r="J58" s="2"/>
      <c r="K58" s="2"/>
      <c r="L58" s="2"/>
      <c r="M58" s="2"/>
      <c r="N58" s="2"/>
      <c r="O58" s="2"/>
      <c r="P58" s="2"/>
      <c r="Q58" s="2"/>
      <c r="R58" s="2"/>
      <c r="S58" s="2"/>
      <c r="T58" s="2"/>
      <c r="U58" s="2"/>
      <c r="V58" s="2"/>
      <c r="W58" s="2"/>
      <c r="X58" s="2"/>
      <c r="Y58" s="2"/>
    </row>
    <row r="59" spans="1:25">
      <c r="A59" s="2"/>
      <c r="B59" s="2"/>
      <c r="C59" s="2"/>
      <c r="D59" s="3"/>
      <c r="E59" s="2"/>
      <c r="F59" s="2"/>
      <c r="G59" s="2"/>
      <c r="H59" s="2"/>
      <c r="I59" s="2"/>
      <c r="J59" s="2"/>
      <c r="K59" s="2"/>
      <c r="L59" s="2"/>
      <c r="M59" s="2"/>
      <c r="N59" s="2"/>
      <c r="O59" s="2"/>
      <c r="P59" s="2"/>
      <c r="Q59" s="2"/>
      <c r="R59" s="2"/>
      <c r="S59" s="2"/>
      <c r="T59" s="2"/>
      <c r="U59" s="2"/>
      <c r="V59" s="2"/>
      <c r="W59" s="2"/>
      <c r="X59" s="2"/>
      <c r="Y59" s="2"/>
    </row>
    <row r="60" spans="1:25">
      <c r="A60" s="2"/>
      <c r="B60" s="2"/>
      <c r="C60" s="2"/>
      <c r="D60" s="3"/>
      <c r="E60" s="2"/>
      <c r="F60" s="2"/>
      <c r="G60" s="2"/>
      <c r="H60" s="2"/>
      <c r="I60" s="2"/>
      <c r="J60" s="2"/>
      <c r="K60" s="2"/>
      <c r="L60" s="2"/>
      <c r="M60" s="2"/>
      <c r="N60" s="2"/>
      <c r="O60" s="2"/>
      <c r="P60" s="2"/>
      <c r="Q60" s="2"/>
      <c r="R60" s="2"/>
      <c r="S60" s="2"/>
      <c r="T60" s="2"/>
      <c r="U60" s="2"/>
      <c r="V60" s="2"/>
      <c r="W60" s="2"/>
      <c r="X60" s="2"/>
      <c r="Y60" s="2"/>
    </row>
    <row r="61" spans="1:25">
      <c r="A61" s="2"/>
      <c r="B61" s="2"/>
      <c r="C61" s="2"/>
      <c r="D61" s="3"/>
      <c r="E61" s="2"/>
      <c r="F61" s="2"/>
      <c r="G61" s="2"/>
      <c r="H61" s="2"/>
      <c r="I61" s="2"/>
      <c r="J61" s="2"/>
      <c r="K61" s="2"/>
      <c r="L61" s="2"/>
      <c r="M61" s="2"/>
      <c r="N61" s="2"/>
      <c r="O61" s="2"/>
      <c r="P61" s="2"/>
      <c r="Q61" s="2"/>
      <c r="R61" s="2"/>
      <c r="S61" s="2"/>
      <c r="T61" s="2"/>
      <c r="U61" s="2"/>
      <c r="V61" s="2"/>
      <c r="W61" s="2"/>
      <c r="X61" s="2"/>
      <c r="Y61" s="2"/>
    </row>
    <row r="62" spans="1:25">
      <c r="A62" s="2"/>
      <c r="B62" s="2"/>
      <c r="C62" s="2"/>
      <c r="D62" s="3"/>
      <c r="E62" s="2"/>
      <c r="F62" s="2"/>
      <c r="G62" s="2"/>
      <c r="H62" s="2"/>
      <c r="I62" s="2"/>
      <c r="J62" s="2"/>
      <c r="K62" s="2"/>
      <c r="L62" s="2"/>
      <c r="M62" s="2"/>
      <c r="N62" s="2"/>
      <c r="O62" s="2"/>
      <c r="P62" s="2"/>
      <c r="Q62" s="2"/>
      <c r="R62" s="2"/>
      <c r="S62" s="2"/>
      <c r="T62" s="2"/>
      <c r="U62" s="2"/>
      <c r="V62" s="2"/>
      <c r="W62" s="2"/>
      <c r="X62" s="2"/>
      <c r="Y62" s="2"/>
    </row>
    <row r="63" spans="1:25">
      <c r="A63" s="2"/>
      <c r="B63" s="2"/>
      <c r="C63" s="2"/>
      <c r="D63" s="3"/>
      <c r="E63" s="2"/>
      <c r="F63" s="2"/>
      <c r="G63" s="2"/>
      <c r="H63" s="2"/>
      <c r="I63" s="2"/>
      <c r="J63" s="2"/>
      <c r="K63" s="2"/>
      <c r="L63" s="2"/>
      <c r="M63" s="2"/>
      <c r="N63" s="2"/>
      <c r="O63" s="2"/>
      <c r="P63" s="2"/>
      <c r="Q63" s="2"/>
      <c r="R63" s="2"/>
      <c r="S63" s="2"/>
      <c r="T63" s="2"/>
      <c r="U63" s="2"/>
      <c r="V63" s="2"/>
      <c r="W63" s="2"/>
      <c r="X63" s="2"/>
      <c r="Y63" s="2"/>
    </row>
    <row r="64" spans="1:25">
      <c r="A64" s="2"/>
      <c r="B64" s="2"/>
      <c r="C64" s="2"/>
      <c r="D64" s="3"/>
      <c r="E64" s="2"/>
      <c r="F64" s="2"/>
      <c r="G64" s="2"/>
      <c r="H64" s="2"/>
      <c r="I64" s="2"/>
      <c r="J64" s="2"/>
      <c r="K64" s="2"/>
      <c r="L64" s="2"/>
      <c r="M64" s="2"/>
      <c r="N64" s="2"/>
      <c r="O64" s="2"/>
      <c r="P64" s="2"/>
      <c r="Q64" s="2"/>
      <c r="R64" s="2"/>
      <c r="S64" s="2"/>
      <c r="T64" s="2"/>
      <c r="U64" s="2"/>
      <c r="V64" s="2"/>
      <c r="W64" s="2"/>
      <c r="X64" s="2"/>
      <c r="Y64" s="2"/>
    </row>
    <row r="65" spans="1:25">
      <c r="A65" s="2"/>
      <c r="B65" s="2"/>
      <c r="C65" s="2"/>
      <c r="D65" s="3"/>
      <c r="E65" s="2"/>
      <c r="F65" s="2"/>
      <c r="G65" s="2"/>
      <c r="H65" s="2"/>
      <c r="I65" s="2"/>
      <c r="J65" s="2"/>
      <c r="K65" s="2"/>
      <c r="L65" s="2"/>
      <c r="M65" s="2"/>
      <c r="N65" s="2"/>
      <c r="O65" s="2"/>
      <c r="P65" s="2"/>
      <c r="Q65" s="2"/>
      <c r="R65" s="2"/>
      <c r="S65" s="2"/>
      <c r="T65" s="2"/>
      <c r="U65" s="2"/>
      <c r="V65" s="2"/>
      <c r="W65" s="2"/>
      <c r="X65" s="2"/>
      <c r="Y65" s="2"/>
    </row>
    <row r="66" spans="1:25">
      <c r="A66" s="2"/>
      <c r="B66" s="2"/>
      <c r="C66" s="2"/>
      <c r="D66" s="3"/>
      <c r="E66" s="2"/>
      <c r="F66" s="2"/>
      <c r="G66" s="2"/>
      <c r="H66" s="2"/>
      <c r="I66" s="2"/>
      <c r="J66" s="2"/>
      <c r="K66" s="2"/>
      <c r="L66" s="2"/>
      <c r="M66" s="2"/>
      <c r="N66" s="2"/>
      <c r="O66" s="2"/>
      <c r="P66" s="2"/>
      <c r="Q66" s="2"/>
      <c r="R66" s="2"/>
      <c r="S66" s="2"/>
      <c r="T66" s="2"/>
      <c r="U66" s="2"/>
      <c r="V66" s="2"/>
      <c r="W66" s="2"/>
      <c r="X66" s="2"/>
      <c r="Y66" s="2"/>
    </row>
    <row r="67" spans="1:25">
      <c r="A67" s="2"/>
      <c r="B67" s="2"/>
      <c r="C67" s="2"/>
      <c r="D67" s="3"/>
      <c r="E67" s="2"/>
      <c r="F67" s="2"/>
      <c r="G67" s="2"/>
      <c r="H67" s="2"/>
      <c r="I67" s="2"/>
      <c r="J67" s="2"/>
      <c r="K67" s="2"/>
      <c r="L67" s="2"/>
      <c r="M67" s="2"/>
      <c r="N67" s="2"/>
      <c r="O67" s="2"/>
      <c r="P67" s="2"/>
      <c r="Q67" s="2"/>
      <c r="R67" s="2"/>
      <c r="S67" s="2"/>
      <c r="T67" s="2"/>
      <c r="U67" s="2"/>
      <c r="V67" s="2"/>
      <c r="W67" s="2"/>
      <c r="X67" s="2"/>
      <c r="Y67" s="2"/>
    </row>
    <row r="68" spans="1:25">
      <c r="A68" s="2"/>
      <c r="B68" s="2"/>
      <c r="C68" s="2"/>
      <c r="D68" s="3"/>
      <c r="E68" s="2"/>
      <c r="F68" s="2"/>
      <c r="G68" s="2"/>
      <c r="H68" s="2"/>
      <c r="I68" s="2"/>
      <c r="J68" s="2"/>
      <c r="K68" s="2"/>
      <c r="L68" s="2"/>
      <c r="M68" s="2"/>
      <c r="N68" s="2"/>
      <c r="O68" s="2"/>
      <c r="P68" s="2"/>
      <c r="Q68" s="2"/>
      <c r="R68" s="2"/>
      <c r="S68" s="2"/>
      <c r="T68" s="2"/>
      <c r="U68" s="2"/>
      <c r="V68" s="2"/>
      <c r="W68" s="2"/>
      <c r="X68" s="2"/>
      <c r="Y68" s="2"/>
    </row>
    <row r="69" spans="1:25">
      <c r="A69" s="2"/>
      <c r="B69" s="2"/>
      <c r="C69" s="2"/>
      <c r="D69" s="3"/>
      <c r="E69" s="2"/>
      <c r="F69" s="2"/>
      <c r="G69" s="2"/>
      <c r="H69" s="2"/>
      <c r="I69" s="2"/>
      <c r="J69" s="2"/>
      <c r="K69" s="2"/>
      <c r="L69" s="2"/>
      <c r="M69" s="2"/>
      <c r="N69" s="2"/>
      <c r="O69" s="2"/>
      <c r="P69" s="2"/>
      <c r="Q69" s="2"/>
      <c r="R69" s="2"/>
      <c r="S69" s="2"/>
      <c r="T69" s="2"/>
      <c r="U69" s="2"/>
      <c r="V69" s="2"/>
      <c r="W69" s="2"/>
      <c r="X69" s="2"/>
      <c r="Y69" s="2"/>
    </row>
    <row r="70" spans="1:25">
      <c r="A70" s="2"/>
      <c r="B70" s="2"/>
      <c r="C70" s="2"/>
      <c r="D70" s="3"/>
      <c r="E70" s="2"/>
      <c r="F70" s="2"/>
      <c r="G70" s="2"/>
      <c r="H70" s="2"/>
      <c r="I70" s="2"/>
      <c r="J70" s="2"/>
      <c r="K70" s="2"/>
      <c r="L70" s="2"/>
      <c r="M70" s="2"/>
      <c r="N70" s="2"/>
      <c r="O70" s="2"/>
      <c r="P70" s="2"/>
      <c r="Q70" s="2"/>
      <c r="R70" s="2"/>
      <c r="S70" s="2"/>
      <c r="T70" s="2"/>
      <c r="U70" s="2"/>
      <c r="V70" s="2"/>
      <c r="W70" s="2"/>
      <c r="X70" s="2"/>
      <c r="Y70" s="2"/>
    </row>
    <row r="71" spans="1:25">
      <c r="A71" s="2"/>
      <c r="B71" s="2"/>
      <c r="C71" s="2"/>
      <c r="D71" s="3"/>
      <c r="E71" s="2"/>
      <c r="F71" s="2"/>
      <c r="G71" s="2"/>
      <c r="H71" s="2"/>
      <c r="I71" s="2"/>
      <c r="J71" s="2"/>
      <c r="K71" s="2"/>
      <c r="L71" s="2"/>
      <c r="M71" s="2"/>
      <c r="N71" s="2"/>
      <c r="O71" s="2"/>
      <c r="P71" s="2"/>
      <c r="Q71" s="2"/>
      <c r="R71" s="2"/>
      <c r="S71" s="2"/>
      <c r="T71" s="2"/>
      <c r="U71" s="2"/>
      <c r="V71" s="2"/>
      <c r="W71" s="2"/>
      <c r="X71" s="2"/>
      <c r="Y71" s="2"/>
    </row>
    <row r="72" spans="1:25">
      <c r="A72" s="2"/>
      <c r="B72" s="2"/>
      <c r="C72" s="2"/>
      <c r="D72" s="3"/>
      <c r="E72" s="2"/>
      <c r="F72" s="2"/>
      <c r="G72" s="2"/>
      <c r="H72" s="2"/>
      <c r="I72" s="2"/>
      <c r="J72" s="2"/>
      <c r="K72" s="2"/>
      <c r="L72" s="2"/>
      <c r="M72" s="2"/>
      <c r="N72" s="2"/>
      <c r="O72" s="2"/>
      <c r="P72" s="2"/>
      <c r="Q72" s="2"/>
      <c r="R72" s="2"/>
      <c r="S72" s="2"/>
      <c r="T72" s="2"/>
      <c r="U72" s="2"/>
      <c r="V72" s="2"/>
      <c r="W72" s="2"/>
      <c r="X72" s="2"/>
      <c r="Y72" s="2"/>
    </row>
    <row r="73" spans="1:25">
      <c r="A73" s="2"/>
      <c r="B73" s="2"/>
      <c r="C73" s="2"/>
      <c r="D73" s="3"/>
      <c r="E73" s="2"/>
      <c r="F73" s="2"/>
      <c r="G73" s="2"/>
      <c r="H73" s="2"/>
      <c r="I73" s="2"/>
      <c r="J73" s="2"/>
      <c r="K73" s="2"/>
      <c r="L73" s="2"/>
      <c r="M73" s="2"/>
      <c r="N73" s="2"/>
      <c r="O73" s="2"/>
      <c r="P73" s="2"/>
      <c r="Q73" s="2"/>
      <c r="R73" s="2"/>
      <c r="S73" s="2"/>
      <c r="T73" s="2"/>
      <c r="U73" s="2"/>
      <c r="V73" s="2"/>
      <c r="W73" s="2"/>
      <c r="X73" s="2"/>
      <c r="Y73" s="2"/>
    </row>
    <row r="74" spans="1:25">
      <c r="A74" s="2"/>
      <c r="B74" s="2"/>
      <c r="C74" s="2"/>
      <c r="D74" s="3"/>
      <c r="E74" s="2"/>
      <c r="F74" s="2"/>
      <c r="G74" s="2"/>
      <c r="H74" s="2"/>
      <c r="I74" s="2"/>
      <c r="J74" s="2"/>
      <c r="K74" s="2"/>
      <c r="L74" s="2"/>
      <c r="M74" s="2"/>
      <c r="N74" s="2"/>
      <c r="O74" s="2"/>
      <c r="P74" s="2"/>
      <c r="Q74" s="2"/>
      <c r="R74" s="2"/>
      <c r="S74" s="2"/>
      <c r="T74" s="2"/>
      <c r="U74" s="2"/>
      <c r="V74" s="2"/>
      <c r="W74" s="2"/>
      <c r="X74" s="2"/>
      <c r="Y74" s="2"/>
    </row>
    <row r="75" spans="1:25">
      <c r="A75" s="2"/>
      <c r="B75" s="2"/>
      <c r="C75" s="2"/>
      <c r="D75" s="3"/>
      <c r="E75" s="2"/>
      <c r="F75" s="2"/>
      <c r="G75" s="2"/>
      <c r="H75" s="2"/>
      <c r="I75" s="2"/>
      <c r="J75" s="2"/>
      <c r="K75" s="2"/>
      <c r="L75" s="2"/>
      <c r="M75" s="2"/>
      <c r="N75" s="2"/>
      <c r="O75" s="2"/>
      <c r="P75" s="2"/>
      <c r="Q75" s="2"/>
      <c r="R75" s="2"/>
      <c r="S75" s="2"/>
      <c r="T75" s="2"/>
      <c r="U75" s="2"/>
      <c r="V75" s="2"/>
      <c r="W75" s="2"/>
      <c r="X75" s="2"/>
      <c r="Y75" s="2"/>
    </row>
    <row r="76" spans="1:25">
      <c r="A76" s="2"/>
      <c r="B76" s="2"/>
      <c r="C76" s="2"/>
      <c r="D76" s="3"/>
      <c r="E76" s="2"/>
      <c r="F76" s="2"/>
      <c r="G76" s="2"/>
      <c r="H76" s="2"/>
      <c r="I76" s="2"/>
      <c r="J76" s="2"/>
      <c r="K76" s="2"/>
      <c r="L76" s="2"/>
      <c r="M76" s="2"/>
      <c r="N76" s="2"/>
      <c r="O76" s="2"/>
      <c r="P76" s="2"/>
      <c r="Q76" s="2"/>
      <c r="R76" s="2"/>
      <c r="S76" s="2"/>
      <c r="T76" s="2"/>
      <c r="U76" s="2"/>
      <c r="V76" s="2"/>
      <c r="W76" s="2"/>
      <c r="X76" s="2"/>
      <c r="Y76" s="2"/>
    </row>
    <row r="77" spans="1:25">
      <c r="A77" s="2"/>
      <c r="B77" s="2"/>
      <c r="C77" s="2"/>
      <c r="D77" s="3"/>
      <c r="E77" s="2"/>
      <c r="F77" s="2"/>
      <c r="G77" s="2"/>
      <c r="H77" s="2"/>
      <c r="I77" s="2"/>
      <c r="J77" s="2"/>
      <c r="K77" s="2"/>
      <c r="L77" s="2"/>
      <c r="M77" s="2"/>
      <c r="N77" s="2"/>
      <c r="O77" s="2"/>
      <c r="P77" s="2"/>
      <c r="Q77" s="2"/>
      <c r="R77" s="2"/>
      <c r="S77" s="2"/>
      <c r="T77" s="2"/>
      <c r="U77" s="2"/>
      <c r="V77" s="2"/>
      <c r="W77" s="2"/>
      <c r="X77" s="2"/>
      <c r="Y77" s="2"/>
    </row>
    <row r="78" spans="1:25">
      <c r="A78" s="2"/>
      <c r="B78" s="2"/>
      <c r="C78" s="2"/>
      <c r="D78" s="3"/>
      <c r="E78" s="2"/>
      <c r="F78" s="2"/>
      <c r="G78" s="2"/>
      <c r="H78" s="2"/>
      <c r="I78" s="2"/>
      <c r="J78" s="2"/>
      <c r="K78" s="2"/>
      <c r="L78" s="2"/>
      <c r="M78" s="2"/>
      <c r="N78" s="2"/>
      <c r="O78" s="2"/>
      <c r="P78" s="2"/>
      <c r="Q78" s="2"/>
      <c r="R78" s="2"/>
      <c r="S78" s="2"/>
      <c r="T78" s="2"/>
      <c r="U78" s="2"/>
      <c r="V78" s="2"/>
      <c r="W78" s="2"/>
      <c r="X78" s="2"/>
      <c r="Y78" s="2"/>
    </row>
    <row r="79" spans="1:25">
      <c r="A79" s="2"/>
      <c r="B79" s="2"/>
      <c r="C79" s="2"/>
      <c r="D79" s="3"/>
      <c r="E79" s="2"/>
      <c r="F79" s="2"/>
      <c r="G79" s="2"/>
      <c r="H79" s="2"/>
      <c r="I79" s="2"/>
      <c r="J79" s="2"/>
      <c r="K79" s="2"/>
      <c r="L79" s="2"/>
      <c r="M79" s="2"/>
      <c r="N79" s="2"/>
      <c r="O79" s="2"/>
      <c r="P79" s="2"/>
      <c r="Q79" s="2"/>
      <c r="R79" s="2"/>
      <c r="S79" s="2"/>
      <c r="T79" s="2"/>
      <c r="U79" s="2"/>
      <c r="V79" s="2"/>
      <c r="W79" s="2"/>
      <c r="X79" s="2"/>
      <c r="Y79" s="2"/>
    </row>
    <row r="80" spans="1:25">
      <c r="A80" s="2"/>
      <c r="B80" s="2"/>
      <c r="C80" s="2"/>
      <c r="D80" s="3"/>
      <c r="E80" s="2"/>
      <c r="F80" s="2"/>
      <c r="G80" s="2"/>
      <c r="H80" s="2"/>
      <c r="I80" s="2"/>
      <c r="J80" s="2"/>
      <c r="K80" s="2"/>
      <c r="L80" s="2"/>
      <c r="M80" s="2"/>
      <c r="N80" s="2"/>
      <c r="O80" s="2"/>
      <c r="P80" s="2"/>
      <c r="Q80" s="2"/>
      <c r="R80" s="2"/>
      <c r="S80" s="2"/>
      <c r="T80" s="2"/>
      <c r="U80" s="2"/>
      <c r="V80" s="2"/>
      <c r="W80" s="2"/>
      <c r="X80" s="2"/>
      <c r="Y80" s="2"/>
    </row>
    <row r="81" spans="1:25">
      <c r="A81" s="2"/>
      <c r="B81" s="2"/>
      <c r="C81" s="2"/>
      <c r="D81" s="3"/>
      <c r="E81" s="2"/>
      <c r="F81" s="2"/>
      <c r="G81" s="2"/>
      <c r="H81" s="2"/>
      <c r="I81" s="2"/>
      <c r="J81" s="2"/>
      <c r="K81" s="2"/>
      <c r="L81" s="2"/>
      <c r="M81" s="2"/>
      <c r="N81" s="2"/>
      <c r="O81" s="2"/>
      <c r="P81" s="2"/>
      <c r="Q81" s="2"/>
      <c r="R81" s="2"/>
      <c r="S81" s="2"/>
      <c r="T81" s="2"/>
      <c r="U81" s="2"/>
      <c r="V81" s="2"/>
      <c r="W81" s="2"/>
      <c r="X81" s="2"/>
      <c r="Y81" s="2"/>
    </row>
    <row r="82" spans="1:25">
      <c r="A82" s="2"/>
      <c r="B82" s="2"/>
      <c r="C82" s="2"/>
      <c r="D82" s="3"/>
      <c r="E82" s="2"/>
      <c r="F82" s="2"/>
      <c r="G82" s="2"/>
      <c r="H82" s="2"/>
      <c r="I82" s="2"/>
      <c r="J82" s="2"/>
      <c r="K82" s="2"/>
      <c r="L82" s="2"/>
      <c r="M82" s="2"/>
      <c r="N82" s="2"/>
      <c r="O82" s="2"/>
      <c r="P82" s="2"/>
      <c r="Q82" s="2"/>
      <c r="R82" s="2"/>
      <c r="S82" s="2"/>
      <c r="T82" s="2"/>
      <c r="U82" s="2"/>
      <c r="V82" s="2"/>
      <c r="W82" s="2"/>
      <c r="X82" s="2"/>
      <c r="Y82" s="2"/>
    </row>
    <row r="83" spans="1:25">
      <c r="A83" s="2"/>
      <c r="B83" s="2"/>
      <c r="C83" s="2"/>
      <c r="D83" s="3"/>
      <c r="E83" s="2"/>
      <c r="F83" s="2"/>
      <c r="G83" s="2"/>
      <c r="H83" s="2"/>
      <c r="I83" s="2"/>
      <c r="J83" s="2"/>
      <c r="K83" s="2"/>
      <c r="L83" s="2"/>
      <c r="M83" s="2"/>
      <c r="N83" s="2"/>
      <c r="O83" s="2"/>
      <c r="P83" s="2"/>
      <c r="Q83" s="2"/>
      <c r="R83" s="2"/>
      <c r="S83" s="2"/>
      <c r="T83" s="2"/>
      <c r="U83" s="2"/>
      <c r="V83" s="2"/>
      <c r="W83" s="2"/>
      <c r="X83" s="2"/>
      <c r="Y83" s="2"/>
    </row>
    <row r="84" spans="1:25">
      <c r="A84" s="2"/>
      <c r="B84" s="2"/>
      <c r="C84" s="2"/>
      <c r="D84" s="3"/>
      <c r="E84" s="2"/>
      <c r="F84" s="2"/>
      <c r="G84" s="2"/>
      <c r="H84" s="2"/>
      <c r="I84" s="2"/>
      <c r="J84" s="2"/>
      <c r="K84" s="2"/>
      <c r="L84" s="2"/>
      <c r="M84" s="2"/>
      <c r="N84" s="2"/>
      <c r="O84" s="2"/>
      <c r="P84" s="2"/>
      <c r="Q84" s="2"/>
      <c r="R84" s="2"/>
      <c r="S84" s="2"/>
      <c r="T84" s="2"/>
      <c r="U84" s="2"/>
      <c r="V84" s="2"/>
      <c r="W84" s="2"/>
      <c r="X84" s="2"/>
      <c r="Y84" s="2"/>
    </row>
    <row r="85" spans="1:25">
      <c r="A85" s="2"/>
      <c r="B85" s="2"/>
      <c r="C85" s="2"/>
      <c r="D85" s="3"/>
      <c r="E85" s="2"/>
      <c r="F85" s="2"/>
      <c r="G85" s="2"/>
      <c r="H85" s="2"/>
      <c r="I85" s="2"/>
      <c r="J85" s="2"/>
      <c r="K85" s="2"/>
      <c r="L85" s="2"/>
      <c r="M85" s="2"/>
      <c r="N85" s="2"/>
      <c r="O85" s="2"/>
      <c r="P85" s="2"/>
      <c r="Q85" s="2"/>
      <c r="R85" s="2"/>
      <c r="S85" s="2"/>
      <c r="T85" s="2"/>
      <c r="U85" s="2"/>
      <c r="V85" s="2"/>
      <c r="W85" s="2"/>
      <c r="X85" s="2"/>
      <c r="Y85" s="2"/>
    </row>
    <row r="86" spans="1:25">
      <c r="A86" s="2"/>
      <c r="B86" s="2"/>
      <c r="C86" s="2"/>
      <c r="D86" s="3"/>
      <c r="E86" s="2"/>
      <c r="F86" s="2"/>
      <c r="G86" s="2"/>
      <c r="H86" s="2"/>
      <c r="I86" s="2"/>
      <c r="J86" s="2"/>
      <c r="K86" s="2"/>
      <c r="L86" s="2"/>
      <c r="M86" s="2"/>
      <c r="N86" s="2"/>
      <c r="O86" s="2"/>
      <c r="P86" s="2"/>
      <c r="Q86" s="2"/>
      <c r="R86" s="2"/>
      <c r="S86" s="2"/>
      <c r="T86" s="2"/>
      <c r="U86" s="2"/>
      <c r="V86" s="2"/>
      <c r="W86" s="2"/>
      <c r="X86" s="2"/>
      <c r="Y86" s="2"/>
    </row>
    <row r="87" spans="1:25">
      <c r="A87" s="2"/>
      <c r="B87" s="2"/>
      <c r="C87" s="2"/>
      <c r="D87" s="3"/>
      <c r="E87" s="2"/>
      <c r="F87" s="2"/>
      <c r="G87" s="2"/>
      <c r="H87" s="2"/>
      <c r="I87" s="2"/>
      <c r="J87" s="2"/>
      <c r="K87" s="2"/>
      <c r="L87" s="2"/>
      <c r="M87" s="2"/>
      <c r="N87" s="2"/>
      <c r="O87" s="2"/>
      <c r="P87" s="2"/>
      <c r="Q87" s="2"/>
      <c r="R87" s="2"/>
      <c r="S87" s="2"/>
      <c r="T87" s="2"/>
      <c r="U87" s="2"/>
      <c r="V87" s="2"/>
      <c r="W87" s="2"/>
      <c r="X87" s="2"/>
      <c r="Y87" s="2"/>
    </row>
    <row r="88" spans="1:25">
      <c r="A88" s="2"/>
      <c r="B88" s="2"/>
      <c r="C88" s="2"/>
      <c r="D88" s="3"/>
      <c r="E88" s="2"/>
      <c r="F88" s="2"/>
      <c r="G88" s="2"/>
      <c r="H88" s="2"/>
      <c r="I88" s="2"/>
      <c r="J88" s="2"/>
      <c r="K88" s="2"/>
      <c r="L88" s="2"/>
      <c r="M88" s="2"/>
      <c r="N88" s="2"/>
      <c r="O88" s="2"/>
      <c r="P88" s="2"/>
      <c r="Q88" s="2"/>
      <c r="R88" s="2"/>
      <c r="S88" s="2"/>
      <c r="T88" s="2"/>
      <c r="U88" s="2"/>
      <c r="V88" s="2"/>
      <c r="W88" s="2"/>
      <c r="X88" s="2"/>
      <c r="Y88" s="2"/>
    </row>
    <row r="89" spans="1:25">
      <c r="A89" s="2"/>
      <c r="B89" s="2"/>
      <c r="C89" s="2"/>
      <c r="D89" s="3"/>
      <c r="E89" s="2"/>
      <c r="F89" s="2"/>
      <c r="G89" s="2"/>
      <c r="H89" s="2"/>
      <c r="I89" s="2"/>
      <c r="J89" s="2"/>
      <c r="K89" s="2"/>
      <c r="L89" s="2"/>
      <c r="M89" s="2"/>
      <c r="N89" s="2"/>
      <c r="O89" s="2"/>
      <c r="P89" s="2"/>
      <c r="Q89" s="2"/>
      <c r="R89" s="2"/>
      <c r="S89" s="2"/>
      <c r="T89" s="2"/>
      <c r="U89" s="2"/>
      <c r="V89" s="2"/>
      <c r="W89" s="2"/>
      <c r="X89" s="2"/>
      <c r="Y89" s="2"/>
    </row>
    <row r="90" spans="1:25">
      <c r="A90" s="2"/>
      <c r="B90" s="2"/>
      <c r="C90" s="2"/>
      <c r="D90" s="3"/>
      <c r="E90" s="2"/>
      <c r="F90" s="2"/>
      <c r="G90" s="2"/>
      <c r="H90" s="2"/>
      <c r="I90" s="2"/>
      <c r="J90" s="2"/>
      <c r="K90" s="2"/>
      <c r="L90" s="2"/>
      <c r="M90" s="2"/>
      <c r="N90" s="2"/>
      <c r="O90" s="2"/>
      <c r="P90" s="2"/>
      <c r="Q90" s="2"/>
      <c r="R90" s="2"/>
      <c r="S90" s="2"/>
      <c r="T90" s="2"/>
      <c r="U90" s="2"/>
      <c r="V90" s="2"/>
      <c r="W90" s="2"/>
      <c r="X90" s="2"/>
      <c r="Y90" s="2"/>
    </row>
    <row r="91" spans="1:25">
      <c r="A91" s="2"/>
      <c r="B91" s="2"/>
      <c r="C91" s="2"/>
      <c r="D91" s="3"/>
      <c r="E91" s="2"/>
      <c r="F91" s="2"/>
      <c r="G91" s="2"/>
      <c r="H91" s="2"/>
      <c r="I91" s="2"/>
      <c r="J91" s="2"/>
      <c r="K91" s="2"/>
      <c r="L91" s="2"/>
      <c r="M91" s="2"/>
      <c r="N91" s="2"/>
      <c r="O91" s="2"/>
      <c r="P91" s="2"/>
      <c r="Q91" s="2"/>
      <c r="R91" s="2"/>
      <c r="S91" s="2"/>
      <c r="T91" s="2"/>
      <c r="U91" s="2"/>
      <c r="V91" s="2"/>
      <c r="W91" s="2"/>
      <c r="X91" s="2"/>
      <c r="Y91" s="2"/>
    </row>
    <row r="92" spans="1:25">
      <c r="A92" s="2"/>
      <c r="B92" s="2"/>
      <c r="C92" s="2"/>
      <c r="D92" s="3"/>
      <c r="E92" s="2"/>
      <c r="F92" s="2"/>
      <c r="G92" s="2"/>
      <c r="H92" s="2"/>
      <c r="I92" s="2"/>
      <c r="J92" s="2"/>
      <c r="K92" s="2"/>
      <c r="L92" s="2"/>
      <c r="M92" s="2"/>
      <c r="N92" s="2"/>
      <c r="O92" s="2"/>
      <c r="P92" s="2"/>
      <c r="Q92" s="2"/>
      <c r="R92" s="2"/>
      <c r="S92" s="2"/>
      <c r="T92" s="2"/>
      <c r="U92" s="2"/>
      <c r="V92" s="2"/>
      <c r="W92" s="2"/>
      <c r="X92" s="2"/>
      <c r="Y92" s="2"/>
    </row>
    <row r="93" spans="1:25">
      <c r="A93" s="2"/>
      <c r="B93" s="2"/>
      <c r="C93" s="2"/>
      <c r="D93" s="3"/>
      <c r="E93" s="2"/>
      <c r="F93" s="2"/>
      <c r="G93" s="2"/>
      <c r="H93" s="2"/>
      <c r="I93" s="2"/>
      <c r="J93" s="2"/>
      <c r="K93" s="2"/>
      <c r="L93" s="2"/>
      <c r="M93" s="2"/>
      <c r="N93" s="2"/>
      <c r="O93" s="2"/>
      <c r="P93" s="2"/>
      <c r="Q93" s="2"/>
      <c r="R93" s="2"/>
      <c r="S93" s="2"/>
      <c r="T93" s="2"/>
      <c r="U93" s="2"/>
      <c r="V93" s="2"/>
      <c r="W93" s="2"/>
      <c r="X93" s="2"/>
      <c r="Y93" s="2"/>
    </row>
    <row r="94" spans="1:25">
      <c r="A94" s="2"/>
      <c r="B94" s="2"/>
      <c r="C94" s="2"/>
      <c r="D94" s="3"/>
      <c r="E94" s="2"/>
      <c r="F94" s="2"/>
      <c r="G94" s="2"/>
      <c r="H94" s="2"/>
      <c r="I94" s="2"/>
      <c r="J94" s="2"/>
      <c r="K94" s="2"/>
      <c r="L94" s="2"/>
      <c r="M94" s="2"/>
      <c r="N94" s="2"/>
      <c r="O94" s="2"/>
      <c r="P94" s="2"/>
      <c r="Q94" s="2"/>
      <c r="R94" s="2"/>
      <c r="S94" s="2"/>
      <c r="T94" s="2"/>
      <c r="U94" s="2"/>
      <c r="V94" s="2"/>
      <c r="W94" s="2"/>
      <c r="X94" s="2"/>
      <c r="Y94" s="2"/>
    </row>
    <row r="95" spans="1:25">
      <c r="A95" s="2"/>
      <c r="B95" s="2"/>
      <c r="C95" s="2"/>
      <c r="D95" s="3"/>
      <c r="E95" s="2"/>
      <c r="F95" s="2"/>
      <c r="G95" s="2"/>
      <c r="H95" s="2"/>
      <c r="I95" s="2"/>
      <c r="J95" s="2"/>
      <c r="K95" s="2"/>
      <c r="L95" s="2"/>
      <c r="M95" s="2"/>
      <c r="N95" s="2"/>
      <c r="O95" s="2"/>
      <c r="P95" s="2"/>
      <c r="Q95" s="2"/>
      <c r="R95" s="2"/>
      <c r="S95" s="2"/>
      <c r="T95" s="2"/>
      <c r="U95" s="2"/>
      <c r="V95" s="2"/>
      <c r="W95" s="2"/>
      <c r="X95" s="2"/>
      <c r="Y95" s="2"/>
    </row>
    <row r="96" spans="1:25">
      <c r="A96" s="2"/>
      <c r="B96" s="2"/>
      <c r="C96" s="2"/>
      <c r="D96" s="3"/>
      <c r="E96" s="2"/>
      <c r="F96" s="2"/>
      <c r="G96" s="2"/>
      <c r="H96" s="2"/>
      <c r="I96" s="2"/>
      <c r="J96" s="2"/>
      <c r="K96" s="2"/>
      <c r="L96" s="2"/>
      <c r="M96" s="2"/>
      <c r="N96" s="2"/>
      <c r="O96" s="2"/>
      <c r="P96" s="2"/>
      <c r="Q96" s="2"/>
      <c r="R96" s="2"/>
      <c r="S96" s="2"/>
      <c r="T96" s="2"/>
      <c r="U96" s="2"/>
      <c r="V96" s="2"/>
      <c r="W96" s="2"/>
      <c r="X96" s="2"/>
      <c r="Y96" s="2"/>
    </row>
    <row r="97" spans="1:25">
      <c r="A97" s="2"/>
      <c r="B97" s="2"/>
      <c r="C97" s="2"/>
      <c r="D97" s="3"/>
      <c r="E97" s="2"/>
      <c r="F97" s="2"/>
      <c r="G97" s="2"/>
      <c r="H97" s="2"/>
      <c r="I97" s="2"/>
      <c r="J97" s="2"/>
      <c r="K97" s="2"/>
      <c r="L97" s="2"/>
      <c r="M97" s="2"/>
      <c r="N97" s="2"/>
      <c r="O97" s="2"/>
      <c r="P97" s="2"/>
      <c r="Q97" s="2"/>
      <c r="R97" s="2"/>
      <c r="S97" s="2"/>
      <c r="T97" s="2"/>
      <c r="U97" s="2"/>
      <c r="V97" s="2"/>
      <c r="W97" s="2"/>
      <c r="X97" s="2"/>
      <c r="Y97" s="2"/>
    </row>
    <row r="98" spans="1:25">
      <c r="A98" s="2"/>
      <c r="B98" s="2"/>
      <c r="C98" s="2"/>
      <c r="D98" s="3"/>
      <c r="E98" s="2"/>
      <c r="F98" s="2"/>
      <c r="G98" s="2"/>
      <c r="H98" s="2"/>
      <c r="I98" s="2"/>
      <c r="J98" s="2"/>
      <c r="K98" s="2"/>
      <c r="L98" s="2"/>
      <c r="M98" s="2"/>
      <c r="N98" s="2"/>
      <c r="O98" s="2"/>
      <c r="P98" s="2"/>
      <c r="Q98" s="2"/>
      <c r="R98" s="2"/>
      <c r="S98" s="2"/>
      <c r="T98" s="2"/>
      <c r="U98" s="2"/>
      <c r="V98" s="2"/>
      <c r="W98" s="2"/>
      <c r="X98" s="2"/>
      <c r="Y98" s="2"/>
    </row>
    <row r="99" spans="1:25">
      <c r="A99" s="2"/>
      <c r="B99" s="2"/>
      <c r="C99" s="2"/>
      <c r="D99" s="3"/>
      <c r="E99" s="2"/>
      <c r="F99" s="2"/>
      <c r="G99" s="2"/>
      <c r="H99" s="2"/>
      <c r="I99" s="2"/>
      <c r="J99" s="2"/>
      <c r="K99" s="2"/>
      <c r="L99" s="2"/>
      <c r="M99" s="2"/>
      <c r="N99" s="2"/>
      <c r="O99" s="2"/>
      <c r="P99" s="2"/>
      <c r="Q99" s="2"/>
      <c r="R99" s="2"/>
      <c r="S99" s="2"/>
      <c r="T99" s="2"/>
      <c r="U99" s="2"/>
      <c r="V99" s="2"/>
      <c r="W99" s="2"/>
      <c r="X99" s="2"/>
      <c r="Y99" s="2"/>
    </row>
    <row r="100" spans="1:25">
      <c r="A100" s="2"/>
      <c r="B100" s="2"/>
      <c r="C100" s="2"/>
      <c r="D100" s="3"/>
      <c r="E100" s="2"/>
      <c r="F100" s="2"/>
      <c r="G100" s="2"/>
      <c r="H100" s="2"/>
      <c r="I100" s="2"/>
      <c r="J100" s="2"/>
      <c r="K100" s="2"/>
      <c r="L100" s="2"/>
      <c r="M100" s="2"/>
      <c r="N100" s="2"/>
      <c r="O100" s="2"/>
      <c r="P100" s="2"/>
      <c r="Q100" s="2"/>
      <c r="R100" s="2"/>
      <c r="S100" s="2"/>
      <c r="T100" s="2"/>
      <c r="U100" s="2"/>
      <c r="V100" s="2"/>
      <c r="W100" s="2"/>
      <c r="X100" s="2"/>
      <c r="Y100" s="2"/>
    </row>
    <row r="101" spans="1:25">
      <c r="A101" s="2"/>
      <c r="B101" s="2"/>
      <c r="C101" s="2"/>
      <c r="D101" s="3"/>
      <c r="E101" s="2"/>
      <c r="F101" s="2"/>
      <c r="G101" s="2"/>
      <c r="H101" s="2"/>
      <c r="I101" s="2"/>
      <c r="J101" s="2"/>
      <c r="K101" s="2"/>
      <c r="L101" s="2"/>
      <c r="M101" s="2"/>
      <c r="N101" s="2"/>
      <c r="O101" s="2"/>
      <c r="P101" s="2"/>
      <c r="Q101" s="2"/>
      <c r="R101" s="2"/>
      <c r="S101" s="2"/>
      <c r="T101" s="2"/>
      <c r="U101" s="2"/>
      <c r="V101" s="2"/>
      <c r="W101" s="2"/>
      <c r="X101" s="2"/>
      <c r="Y101" s="2"/>
    </row>
    <row r="102" spans="1:25">
      <c r="A102" s="2"/>
      <c r="B102" s="2"/>
      <c r="C102" s="2"/>
      <c r="D102" s="3"/>
      <c r="E102" s="2"/>
      <c r="F102" s="2"/>
      <c r="G102" s="2"/>
      <c r="H102" s="2"/>
      <c r="I102" s="2"/>
      <c r="J102" s="2"/>
      <c r="K102" s="2"/>
      <c r="L102" s="2"/>
      <c r="M102" s="2"/>
      <c r="N102" s="2"/>
      <c r="O102" s="2"/>
      <c r="P102" s="2"/>
      <c r="Q102" s="2"/>
      <c r="R102" s="2"/>
      <c r="S102" s="2"/>
      <c r="T102" s="2"/>
      <c r="U102" s="2"/>
      <c r="V102" s="2"/>
      <c r="W102" s="2"/>
      <c r="X102" s="2"/>
      <c r="Y102" s="2"/>
    </row>
    <row r="103" spans="1:25">
      <c r="A103" s="2"/>
      <c r="B103" s="2"/>
      <c r="C103" s="2"/>
      <c r="D103" s="3"/>
      <c r="E103" s="2"/>
      <c r="F103" s="2"/>
      <c r="G103" s="2"/>
      <c r="H103" s="2"/>
      <c r="I103" s="2"/>
      <c r="J103" s="2"/>
      <c r="K103" s="2"/>
      <c r="L103" s="2"/>
      <c r="M103" s="2"/>
      <c r="N103" s="2"/>
      <c r="O103" s="2"/>
      <c r="P103" s="2"/>
      <c r="Q103" s="2"/>
      <c r="R103" s="2"/>
      <c r="S103" s="2"/>
      <c r="T103" s="2"/>
      <c r="U103" s="2"/>
      <c r="V103" s="2"/>
      <c r="W103" s="2"/>
      <c r="X103" s="2"/>
      <c r="Y103" s="2"/>
    </row>
    <row r="104" spans="1:25">
      <c r="A104" s="2"/>
      <c r="B104" s="2"/>
      <c r="C104" s="2"/>
      <c r="D104" s="3"/>
      <c r="E104" s="2"/>
      <c r="F104" s="2"/>
      <c r="G104" s="2"/>
      <c r="H104" s="2"/>
      <c r="I104" s="2"/>
      <c r="J104" s="2"/>
      <c r="K104" s="2"/>
      <c r="L104" s="2"/>
      <c r="M104" s="2"/>
      <c r="N104" s="2"/>
      <c r="O104" s="2"/>
      <c r="P104" s="2"/>
      <c r="Q104" s="2"/>
      <c r="R104" s="2"/>
      <c r="S104" s="2"/>
      <c r="T104" s="2"/>
      <c r="U104" s="2"/>
      <c r="V104" s="2"/>
      <c r="W104" s="2"/>
      <c r="X104" s="2"/>
      <c r="Y104" s="2"/>
    </row>
    <row r="105" spans="1:25">
      <c r="A105" s="2"/>
      <c r="B105" s="2"/>
      <c r="C105" s="2"/>
      <c r="D105" s="3"/>
      <c r="E105" s="2"/>
      <c r="F105" s="2"/>
      <c r="G105" s="2"/>
      <c r="H105" s="2"/>
      <c r="I105" s="2"/>
      <c r="J105" s="2"/>
      <c r="K105" s="2"/>
      <c r="L105" s="2"/>
      <c r="M105" s="2"/>
      <c r="N105" s="2"/>
      <c r="O105" s="2"/>
      <c r="P105" s="2"/>
      <c r="Q105" s="2"/>
      <c r="R105" s="2"/>
      <c r="S105" s="2"/>
      <c r="T105" s="2"/>
      <c r="U105" s="2"/>
      <c r="V105" s="2"/>
      <c r="W105" s="2"/>
      <c r="X105" s="2"/>
      <c r="Y105" s="2"/>
    </row>
    <row r="106" spans="1:25">
      <c r="A106" s="2"/>
      <c r="B106" s="2"/>
      <c r="C106" s="2"/>
      <c r="D106" s="3"/>
      <c r="E106" s="2"/>
      <c r="F106" s="2"/>
      <c r="G106" s="2"/>
      <c r="H106" s="2"/>
      <c r="I106" s="2"/>
      <c r="J106" s="2"/>
      <c r="K106" s="2"/>
      <c r="L106" s="2"/>
      <c r="M106" s="2"/>
      <c r="N106" s="2"/>
      <c r="O106" s="2"/>
      <c r="P106" s="2"/>
      <c r="Q106" s="2"/>
      <c r="R106" s="2"/>
      <c r="S106" s="2"/>
      <c r="T106" s="2"/>
      <c r="U106" s="2"/>
      <c r="V106" s="2"/>
      <c r="W106" s="2"/>
      <c r="X106" s="2"/>
      <c r="Y106" s="2"/>
    </row>
    <row r="107" spans="1:25">
      <c r="A107" s="2"/>
      <c r="B107" s="2"/>
      <c r="C107" s="2"/>
      <c r="D107" s="3"/>
      <c r="E107" s="2"/>
      <c r="F107" s="2"/>
      <c r="G107" s="2"/>
      <c r="H107" s="2"/>
      <c r="I107" s="2"/>
      <c r="J107" s="2"/>
      <c r="K107" s="2"/>
      <c r="L107" s="2"/>
      <c r="M107" s="2"/>
      <c r="N107" s="2"/>
      <c r="O107" s="2"/>
      <c r="P107" s="2"/>
      <c r="Q107" s="2"/>
      <c r="R107" s="2"/>
      <c r="S107" s="2"/>
      <c r="T107" s="2"/>
      <c r="U107" s="2"/>
      <c r="V107" s="2"/>
      <c r="W107" s="2"/>
      <c r="X107" s="2"/>
      <c r="Y107" s="2"/>
    </row>
    <row r="108" spans="1:25">
      <c r="A108" s="2"/>
      <c r="B108" s="2"/>
      <c r="C108" s="2"/>
      <c r="D108" s="3"/>
      <c r="E108" s="2"/>
      <c r="F108" s="2"/>
      <c r="G108" s="2"/>
      <c r="H108" s="2"/>
      <c r="I108" s="2"/>
      <c r="J108" s="2"/>
      <c r="K108" s="2"/>
      <c r="L108" s="2"/>
      <c r="M108" s="2"/>
      <c r="N108" s="2"/>
      <c r="O108" s="2"/>
      <c r="P108" s="2"/>
      <c r="Q108" s="2"/>
      <c r="R108" s="2"/>
      <c r="S108" s="2"/>
      <c r="T108" s="2"/>
      <c r="U108" s="2"/>
      <c r="V108" s="2"/>
      <c r="W108" s="2"/>
      <c r="X108" s="2"/>
      <c r="Y108" s="2"/>
    </row>
    <row r="109" spans="1:25">
      <c r="A109" s="2"/>
      <c r="B109" s="2"/>
      <c r="C109" s="2"/>
      <c r="D109" s="3"/>
      <c r="E109" s="2"/>
      <c r="F109" s="2"/>
      <c r="G109" s="2"/>
      <c r="H109" s="2"/>
      <c r="I109" s="2"/>
      <c r="J109" s="2"/>
      <c r="K109" s="2"/>
      <c r="L109" s="2"/>
      <c r="M109" s="2"/>
      <c r="N109" s="2"/>
      <c r="O109" s="2"/>
      <c r="P109" s="2"/>
      <c r="Q109" s="2"/>
      <c r="R109" s="2"/>
      <c r="S109" s="2"/>
      <c r="T109" s="2"/>
      <c r="U109" s="2"/>
      <c r="V109" s="2"/>
      <c r="W109" s="2"/>
      <c r="X109" s="2"/>
      <c r="Y109" s="2"/>
    </row>
    <row r="110" spans="1:25">
      <c r="A110" s="2"/>
      <c r="B110" s="2"/>
      <c r="C110" s="2"/>
      <c r="D110" s="3"/>
      <c r="E110" s="2"/>
      <c r="F110" s="2"/>
      <c r="G110" s="2"/>
      <c r="H110" s="2"/>
      <c r="I110" s="2"/>
      <c r="J110" s="2"/>
      <c r="K110" s="2"/>
      <c r="L110" s="2"/>
      <c r="M110" s="2"/>
      <c r="N110" s="2"/>
      <c r="O110" s="2"/>
      <c r="P110" s="2"/>
      <c r="Q110" s="2"/>
      <c r="R110" s="2"/>
      <c r="S110" s="2"/>
      <c r="T110" s="2"/>
      <c r="U110" s="2"/>
      <c r="V110" s="2"/>
      <c r="W110" s="2"/>
      <c r="X110" s="2"/>
      <c r="Y110" s="2"/>
    </row>
    <row r="111" spans="1:25">
      <c r="A111" s="2"/>
      <c r="B111" s="2"/>
      <c r="C111" s="2"/>
      <c r="D111" s="3"/>
      <c r="E111" s="2"/>
      <c r="F111" s="2"/>
      <c r="G111" s="2"/>
      <c r="H111" s="2"/>
      <c r="I111" s="2"/>
      <c r="J111" s="2"/>
      <c r="K111" s="2"/>
      <c r="L111" s="2"/>
      <c r="M111" s="2"/>
      <c r="N111" s="2"/>
      <c r="O111" s="2"/>
      <c r="P111" s="2"/>
      <c r="Q111" s="2"/>
      <c r="R111" s="2"/>
      <c r="S111" s="2"/>
      <c r="T111" s="2"/>
      <c r="U111" s="2"/>
      <c r="V111" s="2"/>
      <c r="W111" s="2"/>
      <c r="X111" s="2"/>
      <c r="Y111" s="2"/>
    </row>
    <row r="112" spans="1:25">
      <c r="A112" s="2"/>
      <c r="B112" s="2"/>
      <c r="C112" s="2"/>
      <c r="D112" s="3"/>
      <c r="E112" s="2"/>
      <c r="F112" s="2"/>
      <c r="G112" s="2"/>
      <c r="H112" s="2"/>
      <c r="I112" s="2"/>
      <c r="J112" s="2"/>
      <c r="K112" s="2"/>
      <c r="L112" s="2"/>
      <c r="M112" s="2"/>
      <c r="N112" s="2"/>
      <c r="O112" s="2"/>
      <c r="P112" s="2"/>
      <c r="Q112" s="2"/>
      <c r="R112" s="2"/>
      <c r="S112" s="2"/>
      <c r="T112" s="2"/>
      <c r="U112" s="2"/>
      <c r="V112" s="2"/>
      <c r="W112" s="2"/>
      <c r="X112" s="2"/>
      <c r="Y112" s="2"/>
    </row>
    <row r="113" spans="1:25">
      <c r="A113" s="2"/>
      <c r="B113" s="2"/>
      <c r="C113" s="2"/>
      <c r="D113" s="3"/>
      <c r="E113" s="2"/>
      <c r="F113" s="2"/>
      <c r="G113" s="2"/>
      <c r="H113" s="2"/>
      <c r="I113" s="2"/>
      <c r="J113" s="2"/>
      <c r="K113" s="2"/>
      <c r="L113" s="2"/>
      <c r="M113" s="2"/>
      <c r="N113" s="2"/>
      <c r="O113" s="2"/>
      <c r="P113" s="2"/>
      <c r="Q113" s="2"/>
      <c r="R113" s="2"/>
      <c r="S113" s="2"/>
      <c r="T113" s="2"/>
      <c r="U113" s="2"/>
      <c r="V113" s="2"/>
      <c r="W113" s="2"/>
      <c r="X113" s="2"/>
      <c r="Y113" s="2"/>
    </row>
    <row r="114" spans="1:25">
      <c r="A114" s="2"/>
      <c r="B114" s="2"/>
      <c r="C114" s="2"/>
      <c r="D114" s="3"/>
      <c r="E114" s="2"/>
      <c r="F114" s="2"/>
      <c r="G114" s="2"/>
      <c r="H114" s="2"/>
      <c r="I114" s="2"/>
      <c r="J114" s="2"/>
      <c r="K114" s="2"/>
      <c r="L114" s="2"/>
      <c r="M114" s="2"/>
      <c r="N114" s="2"/>
      <c r="O114" s="2"/>
      <c r="P114" s="2"/>
      <c r="Q114" s="2"/>
      <c r="R114" s="2"/>
      <c r="S114" s="2"/>
      <c r="T114" s="2"/>
      <c r="U114" s="2"/>
      <c r="V114" s="2"/>
      <c r="W114" s="2"/>
      <c r="X114" s="2"/>
      <c r="Y114" s="2"/>
    </row>
    <row r="115" spans="1:25">
      <c r="A115" s="2"/>
      <c r="B115" s="2"/>
      <c r="C115" s="2"/>
      <c r="D115" s="3"/>
      <c r="E115" s="2"/>
      <c r="F115" s="2"/>
      <c r="G115" s="2"/>
      <c r="H115" s="2"/>
      <c r="I115" s="2"/>
      <c r="J115" s="2"/>
      <c r="K115" s="2"/>
      <c r="L115" s="2"/>
      <c r="M115" s="2"/>
      <c r="N115" s="2"/>
      <c r="O115" s="2"/>
      <c r="P115" s="2"/>
      <c r="Q115" s="2"/>
      <c r="R115" s="2"/>
      <c r="S115" s="2"/>
      <c r="T115" s="2"/>
      <c r="U115" s="2"/>
      <c r="V115" s="2"/>
      <c r="W115" s="2"/>
      <c r="X115" s="2"/>
      <c r="Y115" s="2"/>
    </row>
    <row r="116" spans="1:25">
      <c r="A116" s="2"/>
      <c r="B116" s="2"/>
      <c r="C116" s="2"/>
      <c r="D116" s="3"/>
      <c r="E116" s="2"/>
      <c r="F116" s="2"/>
      <c r="G116" s="2"/>
      <c r="H116" s="2"/>
      <c r="I116" s="2"/>
      <c r="J116" s="2"/>
      <c r="K116" s="2"/>
      <c r="L116" s="2"/>
      <c r="M116" s="2"/>
      <c r="N116" s="2"/>
      <c r="O116" s="2"/>
      <c r="P116" s="2"/>
      <c r="Q116" s="2"/>
      <c r="R116" s="2"/>
      <c r="S116" s="2"/>
      <c r="T116" s="2"/>
      <c r="U116" s="2"/>
      <c r="V116" s="2"/>
      <c r="W116" s="2"/>
      <c r="X116" s="2"/>
      <c r="Y116" s="2"/>
    </row>
    <row r="117" spans="1:25">
      <c r="A117" s="2"/>
      <c r="B117" s="2"/>
      <c r="C117" s="2"/>
      <c r="D117" s="3"/>
      <c r="E117" s="2"/>
      <c r="F117" s="2"/>
      <c r="G117" s="2"/>
      <c r="H117" s="2"/>
      <c r="I117" s="2"/>
      <c r="J117" s="2"/>
      <c r="K117" s="2"/>
      <c r="L117" s="2"/>
      <c r="M117" s="2"/>
      <c r="N117" s="2"/>
      <c r="O117" s="2"/>
      <c r="P117" s="2"/>
      <c r="Q117" s="2"/>
      <c r="R117" s="2"/>
      <c r="S117" s="2"/>
      <c r="T117" s="2"/>
      <c r="U117" s="2"/>
      <c r="V117" s="2"/>
      <c r="W117" s="2"/>
      <c r="X117" s="2"/>
      <c r="Y117" s="2"/>
    </row>
    <row r="118" spans="1:25">
      <c r="A118" s="2"/>
      <c r="B118" s="2"/>
      <c r="C118" s="2"/>
      <c r="D118" s="3"/>
      <c r="E118" s="2"/>
      <c r="F118" s="2"/>
      <c r="G118" s="2"/>
      <c r="H118" s="2"/>
      <c r="I118" s="2"/>
      <c r="J118" s="2"/>
      <c r="K118" s="2"/>
      <c r="L118" s="2"/>
      <c r="M118" s="2"/>
      <c r="N118" s="2"/>
      <c r="O118" s="2"/>
      <c r="P118" s="2"/>
      <c r="Q118" s="2"/>
      <c r="R118" s="2"/>
      <c r="S118" s="2"/>
      <c r="T118" s="2"/>
      <c r="U118" s="2"/>
      <c r="V118" s="2"/>
      <c r="W118" s="2"/>
      <c r="X118" s="2"/>
      <c r="Y118" s="2"/>
    </row>
    <row r="119" spans="1:25">
      <c r="A119" s="2"/>
      <c r="B119" s="2"/>
      <c r="C119" s="2"/>
      <c r="D119" s="3"/>
      <c r="E119" s="2"/>
      <c r="F119" s="2"/>
      <c r="G119" s="2"/>
      <c r="H119" s="2"/>
      <c r="I119" s="2"/>
      <c r="J119" s="2"/>
      <c r="K119" s="2"/>
      <c r="L119" s="2"/>
      <c r="M119" s="2"/>
      <c r="N119" s="2"/>
      <c r="O119" s="2"/>
      <c r="P119" s="2"/>
      <c r="Q119" s="2"/>
      <c r="R119" s="2"/>
      <c r="S119" s="2"/>
      <c r="T119" s="2"/>
      <c r="U119" s="2"/>
      <c r="V119" s="2"/>
      <c r="W119" s="2"/>
      <c r="X119" s="2"/>
      <c r="Y119" s="2"/>
    </row>
    <row r="120" spans="1:25">
      <c r="A120" s="2"/>
      <c r="B120" s="2"/>
      <c r="C120" s="2"/>
      <c r="D120" s="3"/>
      <c r="E120" s="2"/>
      <c r="F120" s="2"/>
      <c r="G120" s="2"/>
      <c r="H120" s="2"/>
      <c r="I120" s="2"/>
      <c r="J120" s="2"/>
      <c r="K120" s="2"/>
      <c r="L120" s="2"/>
      <c r="M120" s="2"/>
      <c r="N120" s="2"/>
      <c r="O120" s="2"/>
      <c r="P120" s="2"/>
      <c r="Q120" s="2"/>
      <c r="R120" s="2"/>
      <c r="S120" s="2"/>
      <c r="T120" s="2"/>
      <c r="U120" s="2"/>
      <c r="V120" s="2"/>
      <c r="W120" s="2"/>
      <c r="X120" s="2"/>
      <c r="Y120" s="2"/>
    </row>
    <row r="121" spans="1:25">
      <c r="A121" s="2"/>
      <c r="B121" s="2"/>
      <c r="C121" s="2"/>
      <c r="D121" s="3"/>
      <c r="E121" s="2"/>
      <c r="F121" s="2"/>
      <c r="G121" s="2"/>
      <c r="H121" s="2"/>
      <c r="I121" s="2"/>
      <c r="J121" s="2"/>
      <c r="K121" s="2"/>
      <c r="L121" s="2"/>
      <c r="M121" s="2"/>
      <c r="N121" s="2"/>
      <c r="O121" s="2"/>
      <c r="P121" s="2"/>
      <c r="Q121" s="2"/>
      <c r="R121" s="2"/>
      <c r="S121" s="2"/>
      <c r="T121" s="2"/>
      <c r="U121" s="2"/>
      <c r="V121" s="2"/>
      <c r="W121" s="2"/>
      <c r="X121" s="2"/>
      <c r="Y121" s="2"/>
    </row>
    <row r="122" spans="1:25">
      <c r="A122" s="2"/>
      <c r="B122" s="2"/>
      <c r="C122" s="2"/>
      <c r="D122" s="3"/>
      <c r="E122" s="2"/>
      <c r="F122" s="2"/>
      <c r="G122" s="2"/>
      <c r="H122" s="2"/>
      <c r="I122" s="2"/>
      <c r="J122" s="2"/>
      <c r="K122" s="2"/>
      <c r="L122" s="2"/>
      <c r="M122" s="2"/>
      <c r="N122" s="2"/>
      <c r="O122" s="2"/>
      <c r="P122" s="2"/>
      <c r="Q122" s="2"/>
      <c r="R122" s="2"/>
      <c r="S122" s="2"/>
      <c r="T122" s="2"/>
      <c r="U122" s="2"/>
      <c r="V122" s="2"/>
      <c r="W122" s="2"/>
      <c r="X122" s="2"/>
      <c r="Y122" s="2"/>
    </row>
    <row r="123" spans="1:25">
      <c r="A123" s="2"/>
      <c r="B123" s="2"/>
      <c r="C123" s="2"/>
      <c r="D123" s="3"/>
      <c r="E123" s="2"/>
      <c r="F123" s="2"/>
      <c r="G123" s="2"/>
      <c r="H123" s="2"/>
      <c r="I123" s="2"/>
      <c r="J123" s="2"/>
      <c r="K123" s="2"/>
      <c r="L123" s="2"/>
      <c r="M123" s="2"/>
      <c r="N123" s="2"/>
      <c r="O123" s="2"/>
      <c r="P123" s="2"/>
      <c r="Q123" s="2"/>
      <c r="R123" s="2"/>
      <c r="S123" s="2"/>
      <c r="T123" s="2"/>
      <c r="U123" s="2"/>
      <c r="V123" s="2"/>
      <c r="W123" s="2"/>
      <c r="X123" s="2"/>
      <c r="Y123" s="2"/>
    </row>
    <row r="124" spans="1:25">
      <c r="A124" s="2"/>
      <c r="B124" s="2"/>
      <c r="C124" s="2"/>
      <c r="D124" s="3"/>
      <c r="E124" s="2"/>
      <c r="F124" s="2"/>
      <c r="G124" s="2"/>
      <c r="H124" s="2"/>
      <c r="I124" s="2"/>
      <c r="J124" s="2"/>
      <c r="K124" s="2"/>
      <c r="L124" s="2"/>
      <c r="M124" s="2"/>
      <c r="N124" s="2"/>
      <c r="O124" s="2"/>
      <c r="P124" s="2"/>
      <c r="Q124" s="2"/>
      <c r="R124" s="2"/>
      <c r="S124" s="2"/>
      <c r="T124" s="2"/>
      <c r="U124" s="2"/>
      <c r="V124" s="2"/>
      <c r="W124" s="2"/>
      <c r="X124" s="2"/>
      <c r="Y124" s="2"/>
    </row>
    <row r="125" spans="1:25">
      <c r="A125" s="2"/>
      <c r="B125" s="2"/>
      <c r="C125" s="2"/>
      <c r="D125" s="3"/>
      <c r="E125" s="2"/>
      <c r="F125" s="2"/>
      <c r="G125" s="2"/>
      <c r="H125" s="2"/>
      <c r="I125" s="2"/>
      <c r="J125" s="2"/>
      <c r="K125" s="2"/>
      <c r="L125" s="2"/>
      <c r="M125" s="2"/>
      <c r="N125" s="2"/>
      <c r="O125" s="2"/>
      <c r="P125" s="2"/>
      <c r="Q125" s="2"/>
      <c r="R125" s="2"/>
      <c r="S125" s="2"/>
      <c r="T125" s="2"/>
      <c r="U125" s="2"/>
      <c r="V125" s="2"/>
      <c r="W125" s="2"/>
      <c r="X125" s="2"/>
      <c r="Y125" s="2"/>
    </row>
    <row r="126" spans="1:25">
      <c r="A126" s="2"/>
      <c r="B126" s="2"/>
      <c r="C126" s="2"/>
      <c r="D126" s="3"/>
      <c r="E126" s="2"/>
      <c r="F126" s="2"/>
      <c r="G126" s="2"/>
      <c r="H126" s="2"/>
      <c r="I126" s="2"/>
      <c r="J126" s="2"/>
      <c r="K126" s="2"/>
      <c r="L126" s="2"/>
      <c r="M126" s="2"/>
      <c r="N126" s="2"/>
      <c r="O126" s="2"/>
      <c r="P126" s="2"/>
      <c r="Q126" s="2"/>
      <c r="R126" s="2"/>
      <c r="S126" s="2"/>
      <c r="T126" s="2"/>
      <c r="U126" s="2"/>
      <c r="V126" s="2"/>
      <c r="W126" s="2"/>
      <c r="X126" s="2"/>
      <c r="Y126" s="2"/>
    </row>
    <row r="127" spans="1:25">
      <c r="A127" s="2"/>
      <c r="B127" s="2"/>
      <c r="C127" s="2"/>
      <c r="D127" s="3"/>
      <c r="E127" s="2"/>
      <c r="F127" s="2"/>
      <c r="G127" s="2"/>
      <c r="H127" s="2"/>
      <c r="I127" s="2"/>
      <c r="J127" s="2"/>
      <c r="K127" s="2"/>
      <c r="L127" s="2"/>
      <c r="M127" s="2"/>
      <c r="N127" s="2"/>
      <c r="O127" s="2"/>
      <c r="P127" s="2"/>
      <c r="Q127" s="2"/>
      <c r="R127" s="2"/>
      <c r="S127" s="2"/>
      <c r="T127" s="2"/>
      <c r="U127" s="2"/>
      <c r="V127" s="2"/>
      <c r="W127" s="2"/>
      <c r="X127" s="2"/>
      <c r="Y127" s="2"/>
    </row>
    <row r="128" spans="1:25">
      <c r="A128" s="2"/>
      <c r="B128" s="2"/>
      <c r="C128" s="2"/>
      <c r="D128" s="3"/>
      <c r="E128" s="2"/>
      <c r="F128" s="2"/>
      <c r="G128" s="2"/>
      <c r="H128" s="2"/>
      <c r="I128" s="2"/>
      <c r="J128" s="2"/>
      <c r="K128" s="2"/>
      <c r="L128" s="2"/>
      <c r="M128" s="2"/>
      <c r="N128" s="2"/>
      <c r="O128" s="2"/>
      <c r="P128" s="2"/>
      <c r="Q128" s="2"/>
      <c r="R128" s="2"/>
      <c r="S128" s="2"/>
      <c r="T128" s="2"/>
      <c r="U128" s="2"/>
      <c r="V128" s="2"/>
      <c r="W128" s="2"/>
      <c r="X128" s="2"/>
      <c r="Y128" s="2"/>
    </row>
    <row r="129" spans="1:25">
      <c r="A129" s="2"/>
      <c r="B129" s="2"/>
      <c r="C129" s="2"/>
      <c r="D129" s="3"/>
      <c r="E129" s="2"/>
      <c r="F129" s="2"/>
      <c r="G129" s="2"/>
      <c r="H129" s="2"/>
      <c r="I129" s="2"/>
      <c r="J129" s="2"/>
      <c r="K129" s="2"/>
      <c r="L129" s="2"/>
      <c r="M129" s="2"/>
      <c r="N129" s="2"/>
      <c r="O129" s="2"/>
      <c r="P129" s="2"/>
      <c r="Q129" s="2"/>
      <c r="R129" s="2"/>
      <c r="S129" s="2"/>
      <c r="T129" s="2"/>
      <c r="U129" s="2"/>
      <c r="V129" s="2"/>
      <c r="W129" s="2"/>
      <c r="X129" s="2"/>
      <c r="Y129" s="2"/>
    </row>
    <row r="130" spans="1:25">
      <c r="A130" s="2"/>
      <c r="B130" s="2"/>
      <c r="C130" s="2"/>
      <c r="D130" s="3"/>
      <c r="E130" s="2"/>
      <c r="F130" s="2"/>
      <c r="G130" s="2"/>
      <c r="H130" s="2"/>
      <c r="I130" s="2"/>
      <c r="J130" s="2"/>
      <c r="K130" s="2"/>
      <c r="L130" s="2"/>
      <c r="M130" s="2"/>
      <c r="N130" s="2"/>
      <c r="O130" s="2"/>
      <c r="P130" s="2"/>
      <c r="Q130" s="2"/>
      <c r="R130" s="2"/>
      <c r="S130" s="2"/>
      <c r="T130" s="2"/>
      <c r="U130" s="2"/>
      <c r="V130" s="2"/>
      <c r="W130" s="2"/>
      <c r="X130" s="2"/>
      <c r="Y130" s="2"/>
    </row>
    <row r="131" spans="1:25">
      <c r="A131" s="2"/>
      <c r="B131" s="2"/>
      <c r="C131" s="2"/>
      <c r="D131" s="3"/>
      <c r="E131" s="2"/>
      <c r="F131" s="2"/>
      <c r="G131" s="2"/>
      <c r="H131" s="2"/>
      <c r="I131" s="2"/>
      <c r="J131" s="2"/>
      <c r="K131" s="2"/>
      <c r="L131" s="2"/>
      <c r="M131" s="2"/>
      <c r="N131" s="2"/>
      <c r="O131" s="2"/>
      <c r="P131" s="2"/>
      <c r="Q131" s="2"/>
      <c r="R131" s="2"/>
      <c r="S131" s="2"/>
      <c r="T131" s="2"/>
      <c r="U131" s="2"/>
      <c r="V131" s="2"/>
      <c r="W131" s="2"/>
      <c r="X131" s="2"/>
      <c r="Y131" s="2"/>
    </row>
    <row r="132" spans="1:25">
      <c r="A132" s="2"/>
      <c r="B132" s="2"/>
      <c r="C132" s="2"/>
      <c r="D132" s="3"/>
      <c r="E132" s="2"/>
      <c r="F132" s="2"/>
      <c r="G132" s="2"/>
      <c r="H132" s="2"/>
      <c r="I132" s="2"/>
      <c r="J132" s="2"/>
      <c r="K132" s="2"/>
      <c r="L132" s="2"/>
      <c r="M132" s="2"/>
      <c r="N132" s="2"/>
      <c r="O132" s="2"/>
      <c r="P132" s="2"/>
      <c r="Q132" s="2"/>
      <c r="R132" s="2"/>
      <c r="S132" s="2"/>
      <c r="T132" s="2"/>
      <c r="U132" s="2"/>
      <c r="V132" s="2"/>
      <c r="W132" s="2"/>
      <c r="X132" s="2"/>
      <c r="Y132" s="2"/>
    </row>
    <row r="133" spans="1:25">
      <c r="A133" s="2"/>
      <c r="B133" s="2"/>
      <c r="C133" s="2"/>
      <c r="D133" s="3"/>
      <c r="E133" s="2"/>
      <c r="F133" s="2"/>
      <c r="G133" s="2"/>
      <c r="H133" s="2"/>
      <c r="I133" s="2"/>
      <c r="J133" s="2"/>
      <c r="K133" s="2"/>
      <c r="L133" s="2"/>
      <c r="M133" s="2"/>
      <c r="N133" s="2"/>
      <c r="O133" s="2"/>
      <c r="P133" s="2"/>
      <c r="Q133" s="2"/>
      <c r="R133" s="2"/>
      <c r="S133" s="2"/>
      <c r="T133" s="2"/>
      <c r="U133" s="2"/>
      <c r="V133" s="2"/>
      <c r="W133" s="2"/>
      <c r="X133" s="2"/>
      <c r="Y133" s="2"/>
    </row>
    <row r="134" spans="1:25">
      <c r="A134" s="2"/>
      <c r="B134" s="2"/>
      <c r="C134" s="2"/>
      <c r="D134" s="3"/>
      <c r="E134" s="2"/>
      <c r="F134" s="2"/>
      <c r="G134" s="2"/>
      <c r="H134" s="2"/>
      <c r="I134" s="2"/>
      <c r="J134" s="2"/>
      <c r="K134" s="2"/>
      <c r="L134" s="2"/>
      <c r="M134" s="2"/>
      <c r="N134" s="2"/>
      <c r="O134" s="2"/>
      <c r="P134" s="2"/>
      <c r="Q134" s="2"/>
      <c r="R134" s="2"/>
      <c r="S134" s="2"/>
      <c r="T134" s="2"/>
      <c r="U134" s="2"/>
      <c r="V134" s="2"/>
      <c r="W134" s="2"/>
      <c r="X134" s="2"/>
      <c r="Y134" s="2"/>
    </row>
    <row r="135" spans="1:25">
      <c r="A135" s="2"/>
      <c r="B135" s="2"/>
      <c r="C135" s="2"/>
      <c r="D135" s="3"/>
      <c r="E135" s="2"/>
      <c r="F135" s="2"/>
      <c r="G135" s="2"/>
      <c r="H135" s="2"/>
      <c r="I135" s="2"/>
      <c r="J135" s="2"/>
      <c r="K135" s="2"/>
      <c r="L135" s="2"/>
      <c r="M135" s="2"/>
      <c r="N135" s="2"/>
      <c r="O135" s="2"/>
      <c r="P135" s="2"/>
      <c r="Q135" s="2"/>
      <c r="R135" s="2"/>
      <c r="S135" s="2"/>
      <c r="T135" s="2"/>
      <c r="U135" s="2"/>
      <c r="V135" s="2"/>
      <c r="W135" s="2"/>
      <c r="X135" s="2"/>
      <c r="Y135" s="2"/>
    </row>
    <row r="136" spans="1:25">
      <c r="A136" s="2"/>
      <c r="B136" s="2"/>
      <c r="C136" s="2"/>
      <c r="D136" s="3"/>
      <c r="E136" s="2"/>
      <c r="F136" s="2"/>
      <c r="G136" s="2"/>
      <c r="H136" s="2"/>
      <c r="I136" s="2"/>
      <c r="J136" s="2"/>
      <c r="K136" s="2"/>
      <c r="L136" s="2"/>
      <c r="M136" s="2"/>
      <c r="N136" s="2"/>
      <c r="O136" s="2"/>
      <c r="P136" s="2"/>
      <c r="Q136" s="2"/>
      <c r="R136" s="2"/>
      <c r="S136" s="2"/>
      <c r="T136" s="2"/>
      <c r="U136" s="2"/>
      <c r="V136" s="2"/>
      <c r="W136" s="2"/>
      <c r="X136" s="2"/>
      <c r="Y136" s="2"/>
    </row>
    <row r="137" spans="1:25">
      <c r="A137" s="2"/>
      <c r="B137" s="2"/>
      <c r="C137" s="2"/>
      <c r="D137" s="3"/>
      <c r="E137" s="2"/>
      <c r="F137" s="2"/>
      <c r="G137" s="2"/>
      <c r="H137" s="2"/>
      <c r="I137" s="2"/>
      <c r="J137" s="2"/>
      <c r="K137" s="2"/>
      <c r="L137" s="2"/>
      <c r="M137" s="2"/>
      <c r="N137" s="2"/>
      <c r="O137" s="2"/>
      <c r="P137" s="2"/>
      <c r="Q137" s="2"/>
      <c r="R137" s="2"/>
      <c r="S137" s="2"/>
      <c r="T137" s="2"/>
      <c r="U137" s="2"/>
      <c r="V137" s="2"/>
      <c r="W137" s="2"/>
      <c r="X137" s="2"/>
      <c r="Y137" s="2"/>
    </row>
    <row r="138" spans="1:25">
      <c r="A138" s="2"/>
      <c r="B138" s="2"/>
      <c r="C138" s="2"/>
      <c r="D138" s="3"/>
      <c r="E138" s="2"/>
      <c r="F138" s="2"/>
      <c r="G138" s="2"/>
      <c r="H138" s="2"/>
      <c r="I138" s="2"/>
      <c r="J138" s="2"/>
      <c r="K138" s="2"/>
      <c r="L138" s="2"/>
      <c r="M138" s="2"/>
      <c r="N138" s="2"/>
      <c r="O138" s="2"/>
      <c r="P138" s="2"/>
      <c r="Q138" s="2"/>
      <c r="R138" s="2"/>
      <c r="S138" s="2"/>
      <c r="T138" s="2"/>
      <c r="U138" s="2"/>
      <c r="V138" s="2"/>
      <c r="W138" s="2"/>
      <c r="X138" s="2"/>
      <c r="Y138" s="2"/>
    </row>
    <row r="139" spans="1:25">
      <c r="A139" s="2"/>
      <c r="B139" s="2"/>
      <c r="C139" s="2"/>
      <c r="D139" s="3"/>
      <c r="E139" s="2"/>
      <c r="F139" s="2"/>
      <c r="G139" s="2"/>
      <c r="H139" s="2"/>
      <c r="I139" s="2"/>
      <c r="J139" s="2"/>
      <c r="K139" s="2"/>
      <c r="L139" s="2"/>
      <c r="M139" s="2"/>
      <c r="N139" s="2"/>
      <c r="O139" s="2"/>
      <c r="P139" s="2"/>
      <c r="Q139" s="2"/>
      <c r="R139" s="2"/>
      <c r="S139" s="2"/>
      <c r="T139" s="2"/>
      <c r="U139" s="2"/>
      <c r="V139" s="2"/>
      <c r="W139" s="2"/>
      <c r="X139" s="2"/>
      <c r="Y139" s="2"/>
    </row>
    <row r="140" spans="1:25">
      <c r="A140" s="2"/>
      <c r="B140" s="2"/>
      <c r="C140" s="2"/>
      <c r="D140" s="3"/>
      <c r="E140" s="2"/>
      <c r="F140" s="2"/>
      <c r="G140" s="2"/>
      <c r="H140" s="2"/>
      <c r="I140" s="2"/>
      <c r="J140" s="2"/>
      <c r="K140" s="2"/>
      <c r="L140" s="2"/>
      <c r="M140" s="2"/>
      <c r="N140" s="2"/>
      <c r="O140" s="2"/>
      <c r="P140" s="2"/>
      <c r="Q140" s="2"/>
      <c r="R140" s="2"/>
      <c r="S140" s="2"/>
      <c r="T140" s="2"/>
      <c r="U140" s="2"/>
      <c r="V140" s="2"/>
      <c r="W140" s="2"/>
      <c r="X140" s="2"/>
      <c r="Y140" s="2"/>
    </row>
    <row r="141" spans="1:25">
      <c r="A141" s="2"/>
      <c r="B141" s="2"/>
      <c r="C141" s="2"/>
      <c r="D141" s="3"/>
      <c r="E141" s="2"/>
      <c r="F141" s="2"/>
      <c r="G141" s="2"/>
      <c r="H141" s="2"/>
      <c r="I141" s="2"/>
      <c r="J141" s="2"/>
      <c r="K141" s="2"/>
      <c r="L141" s="2"/>
      <c r="M141" s="2"/>
      <c r="N141" s="2"/>
      <c r="O141" s="2"/>
      <c r="P141" s="2"/>
      <c r="Q141" s="2"/>
      <c r="R141" s="2"/>
      <c r="S141" s="2"/>
      <c r="T141" s="2"/>
      <c r="U141" s="2"/>
      <c r="V141" s="2"/>
      <c r="W141" s="2"/>
      <c r="X141" s="2"/>
      <c r="Y141" s="2"/>
    </row>
    <row r="142" spans="1:25">
      <c r="A142" s="2"/>
      <c r="B142" s="2"/>
      <c r="C142" s="2"/>
      <c r="D142" s="3"/>
      <c r="E142" s="2"/>
      <c r="F142" s="2"/>
      <c r="G142" s="2"/>
      <c r="H142" s="2"/>
      <c r="I142" s="2"/>
      <c r="J142" s="2"/>
      <c r="K142" s="2"/>
      <c r="L142" s="2"/>
      <c r="M142" s="2"/>
      <c r="N142" s="2"/>
      <c r="O142" s="2"/>
      <c r="P142" s="2"/>
      <c r="Q142" s="2"/>
      <c r="R142" s="2"/>
      <c r="S142" s="2"/>
      <c r="T142" s="2"/>
      <c r="U142" s="2"/>
      <c r="V142" s="2"/>
      <c r="W142" s="2"/>
      <c r="X142" s="2"/>
      <c r="Y142" s="2"/>
    </row>
    <row r="143" spans="1:25">
      <c r="A143" s="2"/>
      <c r="B143" s="2"/>
      <c r="C143" s="2"/>
      <c r="D143" s="3"/>
      <c r="E143" s="2"/>
      <c r="F143" s="2"/>
      <c r="G143" s="2"/>
      <c r="H143" s="2"/>
      <c r="I143" s="2"/>
      <c r="J143" s="2"/>
      <c r="K143" s="2"/>
      <c r="L143" s="2"/>
      <c r="M143" s="2"/>
      <c r="N143" s="2"/>
      <c r="O143" s="2"/>
      <c r="P143" s="2"/>
      <c r="Q143" s="2"/>
      <c r="R143" s="2"/>
      <c r="S143" s="2"/>
      <c r="T143" s="2"/>
      <c r="U143" s="2"/>
      <c r="V143" s="2"/>
      <c r="W143" s="2"/>
      <c r="X143" s="2"/>
      <c r="Y143" s="2"/>
    </row>
    <row r="144" spans="1:25">
      <c r="A144" s="2"/>
      <c r="B144" s="2"/>
      <c r="C144" s="2"/>
      <c r="D144" s="3"/>
      <c r="E144" s="2"/>
      <c r="F144" s="2"/>
      <c r="G144" s="2"/>
      <c r="H144" s="2"/>
      <c r="I144" s="2"/>
      <c r="J144" s="2"/>
      <c r="K144" s="2"/>
      <c r="L144" s="2"/>
      <c r="M144" s="2"/>
      <c r="N144" s="2"/>
      <c r="O144" s="2"/>
      <c r="P144" s="2"/>
      <c r="Q144" s="2"/>
      <c r="R144" s="2"/>
      <c r="S144" s="2"/>
      <c r="T144" s="2"/>
      <c r="U144" s="2"/>
      <c r="V144" s="2"/>
      <c r="W144" s="2"/>
      <c r="X144" s="2"/>
      <c r="Y144" s="2"/>
    </row>
    <row r="145" spans="1:25">
      <c r="A145" s="2"/>
      <c r="B145" s="2"/>
      <c r="C145" s="2"/>
      <c r="D145" s="3"/>
      <c r="E145" s="2"/>
      <c r="F145" s="2"/>
      <c r="G145" s="2"/>
      <c r="H145" s="2"/>
      <c r="I145" s="2"/>
      <c r="J145" s="2"/>
      <c r="K145" s="2"/>
      <c r="L145" s="2"/>
      <c r="M145" s="2"/>
      <c r="N145" s="2"/>
      <c r="O145" s="2"/>
      <c r="P145" s="2"/>
      <c r="Q145" s="2"/>
      <c r="R145" s="2"/>
      <c r="S145" s="2"/>
      <c r="T145" s="2"/>
      <c r="U145" s="2"/>
      <c r="V145" s="2"/>
      <c r="W145" s="2"/>
      <c r="X145" s="2"/>
      <c r="Y145" s="2"/>
    </row>
    <row r="146" spans="1:25">
      <c r="A146" s="2"/>
      <c r="B146" s="2"/>
      <c r="C146" s="2"/>
      <c r="D146" s="3"/>
      <c r="E146" s="2"/>
      <c r="F146" s="2"/>
      <c r="G146" s="2"/>
      <c r="H146" s="2"/>
      <c r="I146" s="2"/>
      <c r="J146" s="2"/>
      <c r="K146" s="2"/>
      <c r="L146" s="2"/>
      <c r="M146" s="2"/>
      <c r="N146" s="2"/>
      <c r="O146" s="2"/>
      <c r="P146" s="2"/>
      <c r="Q146" s="2"/>
      <c r="R146" s="2"/>
      <c r="S146" s="2"/>
      <c r="T146" s="2"/>
      <c r="U146" s="2"/>
      <c r="V146" s="2"/>
      <c r="W146" s="2"/>
      <c r="X146" s="2"/>
      <c r="Y146" s="2"/>
    </row>
    <row r="147" spans="1:25">
      <c r="A147" s="2"/>
      <c r="B147" s="2"/>
      <c r="C147" s="2"/>
      <c r="D147" s="3"/>
      <c r="E147" s="2"/>
      <c r="F147" s="2"/>
      <c r="G147" s="2"/>
      <c r="H147" s="2"/>
      <c r="I147" s="2"/>
      <c r="J147" s="2"/>
      <c r="K147" s="2"/>
      <c r="L147" s="2"/>
      <c r="M147" s="2"/>
      <c r="N147" s="2"/>
      <c r="O147" s="2"/>
      <c r="P147" s="2"/>
      <c r="Q147" s="2"/>
      <c r="R147" s="2"/>
      <c r="S147" s="2"/>
      <c r="T147" s="2"/>
      <c r="U147" s="2"/>
      <c r="V147" s="2"/>
      <c r="W147" s="2"/>
      <c r="X147" s="2"/>
      <c r="Y147" s="2"/>
    </row>
    <row r="148" spans="1:25">
      <c r="A148" s="2"/>
      <c r="B148" s="2"/>
      <c r="C148" s="2"/>
      <c r="D148" s="3"/>
      <c r="E148" s="2"/>
      <c r="F148" s="2"/>
      <c r="G148" s="2"/>
      <c r="H148" s="2"/>
      <c r="I148" s="2"/>
      <c r="J148" s="2"/>
      <c r="K148" s="2"/>
      <c r="L148" s="2"/>
      <c r="M148" s="2"/>
      <c r="N148" s="2"/>
      <c r="O148" s="2"/>
      <c r="P148" s="2"/>
      <c r="Q148" s="2"/>
      <c r="R148" s="2"/>
      <c r="S148" s="2"/>
      <c r="T148" s="2"/>
      <c r="U148" s="2"/>
      <c r="V148" s="2"/>
      <c r="W148" s="2"/>
      <c r="X148" s="2"/>
      <c r="Y148" s="2"/>
    </row>
    <row r="149" spans="1:25">
      <c r="A149" s="2"/>
      <c r="B149" s="2"/>
      <c r="C149" s="2"/>
      <c r="D149" s="3"/>
      <c r="E149" s="2"/>
      <c r="F149" s="2"/>
      <c r="G149" s="2"/>
      <c r="H149" s="2"/>
      <c r="I149" s="2"/>
      <c r="J149" s="2"/>
      <c r="K149" s="2"/>
      <c r="L149" s="2"/>
      <c r="M149" s="2"/>
      <c r="N149" s="2"/>
      <c r="O149" s="2"/>
      <c r="P149" s="2"/>
      <c r="Q149" s="2"/>
      <c r="R149" s="2"/>
      <c r="S149" s="2"/>
      <c r="T149" s="2"/>
      <c r="U149" s="2"/>
      <c r="V149" s="2"/>
      <c r="W149" s="2"/>
      <c r="X149" s="2"/>
      <c r="Y149" s="2"/>
    </row>
    <row r="150" spans="1:25">
      <c r="A150" s="2"/>
      <c r="B150" s="2"/>
      <c r="C150" s="2"/>
      <c r="D150" s="3"/>
      <c r="E150" s="2"/>
      <c r="F150" s="2"/>
      <c r="G150" s="2"/>
      <c r="H150" s="2"/>
      <c r="I150" s="2"/>
      <c r="J150" s="2"/>
      <c r="K150" s="2"/>
      <c r="L150" s="2"/>
      <c r="M150" s="2"/>
      <c r="N150" s="2"/>
      <c r="O150" s="2"/>
      <c r="P150" s="2"/>
      <c r="Q150" s="2"/>
      <c r="R150" s="2"/>
      <c r="S150" s="2"/>
      <c r="T150" s="2"/>
      <c r="U150" s="2"/>
      <c r="V150" s="2"/>
      <c r="W150" s="2"/>
      <c r="X150" s="2"/>
      <c r="Y150" s="2"/>
    </row>
    <row r="151" spans="1:25">
      <c r="A151" s="2"/>
      <c r="B151" s="2"/>
      <c r="C151" s="2"/>
      <c r="D151" s="3"/>
      <c r="E151" s="2"/>
      <c r="F151" s="2"/>
      <c r="G151" s="2"/>
      <c r="H151" s="2"/>
      <c r="I151" s="2"/>
      <c r="J151" s="2"/>
      <c r="K151" s="2"/>
      <c r="L151" s="2"/>
      <c r="M151" s="2"/>
      <c r="N151" s="2"/>
      <c r="O151" s="2"/>
      <c r="P151" s="2"/>
      <c r="Q151" s="2"/>
      <c r="R151" s="2"/>
      <c r="S151" s="2"/>
      <c r="T151" s="2"/>
      <c r="U151" s="2"/>
      <c r="V151" s="2"/>
      <c r="W151" s="2"/>
      <c r="X151" s="2"/>
      <c r="Y151" s="2"/>
    </row>
    <row r="152" spans="1:25">
      <c r="A152" s="2"/>
      <c r="B152" s="2"/>
      <c r="C152" s="2"/>
      <c r="D152" s="3"/>
      <c r="E152" s="2"/>
      <c r="F152" s="2"/>
      <c r="G152" s="2"/>
      <c r="H152" s="2"/>
      <c r="I152" s="2"/>
      <c r="J152" s="2"/>
      <c r="K152" s="2"/>
      <c r="L152" s="2"/>
      <c r="M152" s="2"/>
      <c r="N152" s="2"/>
      <c r="O152" s="2"/>
      <c r="P152" s="2"/>
      <c r="Q152" s="2"/>
      <c r="R152" s="2"/>
      <c r="S152" s="2"/>
      <c r="T152" s="2"/>
      <c r="U152" s="2"/>
      <c r="V152" s="2"/>
      <c r="W152" s="2"/>
      <c r="X152" s="2"/>
      <c r="Y152" s="2"/>
    </row>
    <row r="153" spans="1:25">
      <c r="A153" s="2"/>
      <c r="B153" s="2"/>
      <c r="C153" s="2"/>
      <c r="D153" s="3"/>
      <c r="E153" s="2"/>
      <c r="F153" s="2"/>
      <c r="G153" s="2"/>
      <c r="H153" s="2"/>
      <c r="I153" s="2"/>
      <c r="J153" s="2"/>
      <c r="K153" s="2"/>
      <c r="L153" s="2"/>
      <c r="M153" s="2"/>
      <c r="N153" s="2"/>
      <c r="O153" s="2"/>
      <c r="P153" s="2"/>
      <c r="Q153" s="2"/>
      <c r="R153" s="2"/>
      <c r="S153" s="2"/>
      <c r="T153" s="2"/>
      <c r="U153" s="2"/>
      <c r="V153" s="2"/>
      <c r="W153" s="2"/>
      <c r="X153" s="2"/>
      <c r="Y153" s="2"/>
    </row>
    <row r="154" spans="1:25">
      <c r="A154" s="2"/>
      <c r="B154" s="2"/>
      <c r="C154" s="2"/>
      <c r="D154" s="3"/>
      <c r="E154" s="2"/>
      <c r="F154" s="2"/>
      <c r="G154" s="2"/>
      <c r="H154" s="2"/>
      <c r="I154" s="2"/>
      <c r="J154" s="2"/>
      <c r="K154" s="2"/>
      <c r="L154" s="2"/>
      <c r="M154" s="2"/>
      <c r="N154" s="2"/>
      <c r="O154" s="2"/>
      <c r="P154" s="2"/>
      <c r="Q154" s="2"/>
      <c r="R154" s="2"/>
      <c r="S154" s="2"/>
      <c r="T154" s="2"/>
      <c r="U154" s="2"/>
      <c r="V154" s="2"/>
      <c r="W154" s="2"/>
      <c r="X154" s="2"/>
      <c r="Y154" s="2"/>
    </row>
    <row r="155" spans="1:25">
      <c r="A155" s="2"/>
      <c r="B155" s="2"/>
      <c r="C155" s="2"/>
      <c r="D155" s="3"/>
      <c r="E155" s="2"/>
      <c r="F155" s="2"/>
      <c r="G155" s="2"/>
      <c r="H155" s="2"/>
      <c r="I155" s="2"/>
      <c r="J155" s="2"/>
      <c r="K155" s="2"/>
      <c r="L155" s="2"/>
      <c r="M155" s="2"/>
      <c r="N155" s="2"/>
      <c r="O155" s="2"/>
      <c r="P155" s="2"/>
      <c r="Q155" s="2"/>
      <c r="R155" s="2"/>
      <c r="S155" s="2"/>
      <c r="T155" s="2"/>
      <c r="U155" s="2"/>
      <c r="V155" s="2"/>
      <c r="W155" s="2"/>
      <c r="X155" s="2"/>
      <c r="Y155" s="2"/>
    </row>
    <row r="156" spans="1:25">
      <c r="A156" s="2"/>
      <c r="B156" s="2"/>
      <c r="C156" s="2"/>
      <c r="D156" s="3"/>
      <c r="E156" s="2"/>
      <c r="F156" s="2"/>
      <c r="G156" s="2"/>
      <c r="H156" s="2"/>
      <c r="I156" s="2"/>
      <c r="J156" s="2"/>
      <c r="K156" s="2"/>
      <c r="L156" s="2"/>
      <c r="M156" s="2"/>
      <c r="N156" s="2"/>
      <c r="O156" s="2"/>
      <c r="P156" s="2"/>
      <c r="Q156" s="2"/>
      <c r="R156" s="2"/>
      <c r="S156" s="2"/>
      <c r="T156" s="2"/>
      <c r="U156" s="2"/>
      <c r="V156" s="2"/>
      <c r="W156" s="2"/>
      <c r="X156" s="2"/>
      <c r="Y156" s="2"/>
    </row>
    <row r="157" spans="1:25">
      <c r="A157" s="2"/>
      <c r="B157" s="2"/>
      <c r="C157" s="2"/>
      <c r="D157" s="3"/>
      <c r="E157" s="2"/>
      <c r="F157" s="2"/>
      <c r="G157" s="2"/>
      <c r="H157" s="2"/>
      <c r="I157" s="2"/>
      <c r="J157" s="2"/>
      <c r="K157" s="2"/>
      <c r="L157" s="2"/>
      <c r="M157" s="2"/>
      <c r="N157" s="2"/>
      <c r="O157" s="2"/>
      <c r="P157" s="2"/>
      <c r="Q157" s="2"/>
      <c r="R157" s="2"/>
      <c r="S157" s="2"/>
      <c r="T157" s="2"/>
      <c r="U157" s="2"/>
      <c r="V157" s="2"/>
      <c r="W157" s="2"/>
      <c r="X157" s="2"/>
      <c r="Y157" s="2"/>
    </row>
    <row r="158" spans="1:25">
      <c r="A158" s="2"/>
      <c r="B158" s="2"/>
      <c r="C158" s="2"/>
      <c r="D158" s="3"/>
      <c r="E158" s="2"/>
      <c r="F158" s="2"/>
      <c r="G158" s="2"/>
      <c r="H158" s="2"/>
      <c r="I158" s="2"/>
      <c r="J158" s="2"/>
      <c r="K158" s="2"/>
      <c r="L158" s="2"/>
      <c r="M158" s="2"/>
      <c r="N158" s="2"/>
      <c r="O158" s="2"/>
      <c r="P158" s="2"/>
      <c r="Q158" s="2"/>
      <c r="R158" s="2"/>
      <c r="S158" s="2"/>
      <c r="T158" s="2"/>
      <c r="U158" s="2"/>
      <c r="V158" s="2"/>
      <c r="W158" s="2"/>
      <c r="X158" s="2"/>
      <c r="Y158" s="2"/>
    </row>
    <row r="159" spans="1:25">
      <c r="A159" s="2"/>
      <c r="B159" s="2"/>
      <c r="C159" s="2"/>
      <c r="D159" s="3"/>
      <c r="E159" s="2"/>
      <c r="F159" s="2"/>
      <c r="G159" s="2"/>
      <c r="H159" s="2"/>
      <c r="I159" s="2"/>
      <c r="J159" s="2"/>
      <c r="K159" s="2"/>
      <c r="L159" s="2"/>
      <c r="M159" s="2"/>
      <c r="N159" s="2"/>
      <c r="O159" s="2"/>
      <c r="P159" s="2"/>
      <c r="Q159" s="2"/>
      <c r="R159" s="2"/>
      <c r="S159" s="2"/>
      <c r="T159" s="2"/>
      <c r="U159" s="2"/>
      <c r="V159" s="2"/>
      <c r="W159" s="2"/>
      <c r="X159" s="2"/>
      <c r="Y159" s="2"/>
    </row>
    <row r="160" spans="1:25">
      <c r="A160" s="2"/>
      <c r="B160" s="2"/>
      <c r="C160" s="2"/>
      <c r="D160" s="3"/>
      <c r="E160" s="2"/>
      <c r="F160" s="2"/>
      <c r="G160" s="2"/>
      <c r="H160" s="2"/>
      <c r="I160" s="2"/>
      <c r="J160" s="2"/>
      <c r="K160" s="2"/>
      <c r="L160" s="2"/>
      <c r="M160" s="2"/>
      <c r="N160" s="2"/>
      <c r="O160" s="2"/>
      <c r="P160" s="2"/>
      <c r="Q160" s="2"/>
      <c r="R160" s="2"/>
      <c r="S160" s="2"/>
      <c r="T160" s="2"/>
      <c r="U160" s="2"/>
      <c r="V160" s="2"/>
      <c r="W160" s="2"/>
      <c r="X160" s="2"/>
      <c r="Y160" s="2"/>
    </row>
    <row r="161" spans="1:25">
      <c r="A161" s="2"/>
      <c r="B161" s="2"/>
      <c r="C161" s="2"/>
      <c r="D161" s="3"/>
      <c r="E161" s="2"/>
      <c r="F161" s="2"/>
      <c r="G161" s="2"/>
      <c r="H161" s="2"/>
      <c r="I161" s="2"/>
      <c r="J161" s="2"/>
      <c r="K161" s="2"/>
      <c r="L161" s="2"/>
      <c r="M161" s="2"/>
      <c r="N161" s="2"/>
      <c r="O161" s="2"/>
      <c r="P161" s="2"/>
      <c r="Q161" s="2"/>
      <c r="R161" s="2"/>
      <c r="S161" s="2"/>
      <c r="T161" s="2"/>
      <c r="U161" s="2"/>
      <c r="V161" s="2"/>
      <c r="W161" s="2"/>
      <c r="X161" s="2"/>
      <c r="Y161" s="2"/>
    </row>
    <row r="162" spans="1:25">
      <c r="A162" s="2"/>
      <c r="B162" s="2"/>
      <c r="C162" s="2"/>
      <c r="D162" s="3"/>
      <c r="E162" s="2"/>
      <c r="F162" s="2"/>
      <c r="G162" s="2"/>
      <c r="H162" s="2"/>
      <c r="I162" s="2"/>
      <c r="J162" s="2"/>
      <c r="K162" s="2"/>
      <c r="L162" s="2"/>
      <c r="M162" s="2"/>
      <c r="N162" s="2"/>
      <c r="O162" s="2"/>
      <c r="P162" s="2"/>
      <c r="Q162" s="2"/>
      <c r="R162" s="2"/>
      <c r="S162" s="2"/>
      <c r="T162" s="2"/>
      <c r="U162" s="2"/>
      <c r="V162" s="2"/>
      <c r="W162" s="2"/>
      <c r="X162" s="2"/>
      <c r="Y162" s="2"/>
    </row>
    <row r="163" spans="1:25">
      <c r="A163" s="2"/>
      <c r="B163" s="2"/>
      <c r="C163" s="2"/>
      <c r="D163" s="3"/>
      <c r="E163" s="2"/>
      <c r="F163" s="2"/>
      <c r="G163" s="2"/>
      <c r="H163" s="2"/>
      <c r="I163" s="2"/>
      <c r="J163" s="2"/>
      <c r="K163" s="2"/>
      <c r="L163" s="2"/>
      <c r="M163" s="2"/>
      <c r="N163" s="2"/>
      <c r="O163" s="2"/>
      <c r="P163" s="2"/>
      <c r="Q163" s="2"/>
      <c r="R163" s="2"/>
      <c r="S163" s="2"/>
      <c r="T163" s="2"/>
      <c r="U163" s="2"/>
      <c r="V163" s="2"/>
      <c r="W163" s="2"/>
      <c r="X163" s="2"/>
      <c r="Y163" s="2"/>
    </row>
    <row r="164" spans="1:25">
      <c r="A164" s="2"/>
      <c r="B164" s="2"/>
      <c r="C164" s="2"/>
      <c r="D164" s="3"/>
      <c r="E164" s="2"/>
      <c r="F164" s="2"/>
      <c r="G164" s="2"/>
      <c r="H164" s="2"/>
      <c r="I164" s="2"/>
      <c r="J164" s="2"/>
      <c r="K164" s="2"/>
      <c r="L164" s="2"/>
      <c r="M164" s="2"/>
      <c r="N164" s="2"/>
      <c r="O164" s="2"/>
      <c r="P164" s="2"/>
      <c r="Q164" s="2"/>
      <c r="R164" s="2"/>
      <c r="S164" s="2"/>
      <c r="T164" s="2"/>
      <c r="U164" s="2"/>
      <c r="V164" s="2"/>
      <c r="W164" s="2"/>
      <c r="X164" s="2"/>
      <c r="Y164" s="2"/>
    </row>
    <row r="165" spans="1:25">
      <c r="A165" s="2"/>
      <c r="B165" s="2"/>
      <c r="C165" s="2"/>
      <c r="D165" s="3"/>
      <c r="E165" s="2"/>
      <c r="F165" s="2"/>
      <c r="G165" s="2"/>
      <c r="H165" s="2"/>
      <c r="I165" s="2"/>
      <c r="J165" s="2"/>
      <c r="K165" s="2"/>
      <c r="L165" s="2"/>
      <c r="M165" s="2"/>
      <c r="N165" s="2"/>
      <c r="O165" s="2"/>
      <c r="P165" s="2"/>
      <c r="Q165" s="2"/>
      <c r="R165" s="2"/>
      <c r="S165" s="2"/>
      <c r="T165" s="2"/>
      <c r="U165" s="2"/>
      <c r="V165" s="2"/>
      <c r="W165" s="2"/>
      <c r="X165" s="2"/>
      <c r="Y165" s="2"/>
    </row>
    <row r="166" spans="1:25">
      <c r="A166" s="2"/>
      <c r="B166" s="2"/>
      <c r="C166" s="2"/>
      <c r="D166" s="3"/>
      <c r="E166" s="2"/>
      <c r="F166" s="2"/>
      <c r="G166" s="2"/>
      <c r="H166" s="2"/>
      <c r="I166" s="2"/>
      <c r="J166" s="2"/>
      <c r="K166" s="2"/>
      <c r="L166" s="2"/>
      <c r="M166" s="2"/>
      <c r="N166" s="2"/>
      <c r="O166" s="2"/>
      <c r="P166" s="2"/>
      <c r="Q166" s="2"/>
      <c r="R166" s="2"/>
      <c r="S166" s="2"/>
      <c r="T166" s="2"/>
      <c r="U166" s="2"/>
      <c r="V166" s="2"/>
      <c r="W166" s="2"/>
      <c r="X166" s="2"/>
      <c r="Y166" s="2"/>
    </row>
    <row r="167" spans="1:25">
      <c r="A167" s="2"/>
      <c r="B167" s="2"/>
      <c r="C167" s="2"/>
      <c r="D167" s="3"/>
      <c r="E167" s="2"/>
      <c r="F167" s="2"/>
      <c r="G167" s="2"/>
      <c r="H167" s="2"/>
      <c r="I167" s="2"/>
      <c r="J167" s="2"/>
      <c r="K167" s="2"/>
      <c r="L167" s="2"/>
      <c r="M167" s="2"/>
      <c r="N167" s="2"/>
      <c r="O167" s="2"/>
      <c r="P167" s="2"/>
      <c r="Q167" s="2"/>
      <c r="R167" s="2"/>
      <c r="S167" s="2"/>
      <c r="T167" s="2"/>
      <c r="U167" s="2"/>
      <c r="V167" s="2"/>
      <c r="W167" s="2"/>
      <c r="X167" s="2"/>
      <c r="Y167" s="2"/>
    </row>
    <row r="168" spans="1:25">
      <c r="A168" s="2"/>
      <c r="B168" s="2"/>
      <c r="C168" s="2"/>
      <c r="D168" s="3"/>
      <c r="E168" s="2"/>
      <c r="F168" s="2"/>
      <c r="G168" s="2"/>
      <c r="H168" s="2"/>
      <c r="I168" s="2"/>
      <c r="J168" s="2"/>
      <c r="K168" s="2"/>
      <c r="L168" s="2"/>
      <c r="M168" s="2"/>
      <c r="N168" s="2"/>
      <c r="O168" s="2"/>
      <c r="P168" s="2"/>
      <c r="Q168" s="2"/>
      <c r="R168" s="2"/>
      <c r="S168" s="2"/>
      <c r="T168" s="2"/>
      <c r="U168" s="2"/>
      <c r="V168" s="2"/>
      <c r="W168" s="2"/>
      <c r="X168" s="2"/>
      <c r="Y168" s="2"/>
    </row>
    <row r="169" spans="1:25">
      <c r="A169" s="2"/>
      <c r="B169" s="2"/>
      <c r="C169" s="2"/>
      <c r="D169" s="3"/>
      <c r="E169" s="2"/>
      <c r="F169" s="2"/>
      <c r="G169" s="2"/>
      <c r="H169" s="2"/>
      <c r="I169" s="2"/>
      <c r="J169" s="2"/>
      <c r="K169" s="2"/>
      <c r="L169" s="2"/>
      <c r="M169" s="2"/>
      <c r="N169" s="2"/>
      <c r="O169" s="2"/>
      <c r="P169" s="2"/>
      <c r="Q169" s="2"/>
      <c r="R169" s="2"/>
      <c r="S169" s="2"/>
      <c r="T169" s="2"/>
      <c r="U169" s="2"/>
      <c r="V169" s="2"/>
      <c r="W169" s="2"/>
      <c r="X169" s="2"/>
      <c r="Y169" s="2"/>
    </row>
    <row r="170" spans="1:25">
      <c r="A170" s="2"/>
      <c r="B170" s="2"/>
      <c r="C170" s="2"/>
      <c r="D170" s="3"/>
      <c r="E170" s="2"/>
      <c r="F170" s="2"/>
      <c r="G170" s="2"/>
      <c r="H170" s="2"/>
      <c r="I170" s="2"/>
      <c r="J170" s="2"/>
      <c r="K170" s="2"/>
      <c r="L170" s="2"/>
      <c r="M170" s="2"/>
      <c r="N170" s="2"/>
      <c r="O170" s="2"/>
      <c r="P170" s="2"/>
      <c r="Q170" s="2"/>
      <c r="R170" s="2"/>
      <c r="S170" s="2"/>
      <c r="T170" s="2"/>
      <c r="U170" s="2"/>
      <c r="V170" s="2"/>
      <c r="W170" s="2"/>
      <c r="X170" s="2"/>
      <c r="Y170" s="2"/>
    </row>
    <row r="171" spans="1:25">
      <c r="A171" s="2"/>
      <c r="B171" s="2"/>
      <c r="C171" s="2"/>
      <c r="D171" s="3"/>
      <c r="E171" s="2"/>
      <c r="F171" s="2"/>
      <c r="G171" s="2"/>
      <c r="H171" s="2"/>
      <c r="I171" s="2"/>
      <c r="J171" s="2"/>
      <c r="K171" s="2"/>
      <c r="L171" s="2"/>
      <c r="M171" s="2"/>
      <c r="N171" s="2"/>
      <c r="O171" s="2"/>
      <c r="P171" s="2"/>
      <c r="Q171" s="2"/>
      <c r="R171" s="2"/>
      <c r="S171" s="2"/>
      <c r="T171" s="2"/>
      <c r="U171" s="2"/>
      <c r="V171" s="2"/>
      <c r="W171" s="2"/>
      <c r="X171" s="2"/>
      <c r="Y171" s="2"/>
    </row>
    <row r="172" spans="1:25">
      <c r="A172" s="2"/>
      <c r="B172" s="2"/>
      <c r="C172" s="2"/>
      <c r="D172" s="3"/>
      <c r="E172" s="2"/>
      <c r="F172" s="2"/>
      <c r="G172" s="2"/>
      <c r="H172" s="2"/>
      <c r="I172" s="2"/>
      <c r="J172" s="2"/>
      <c r="K172" s="2"/>
      <c r="L172" s="2"/>
      <c r="M172" s="2"/>
      <c r="N172" s="2"/>
      <c r="O172" s="2"/>
      <c r="P172" s="2"/>
      <c r="Q172" s="2"/>
      <c r="R172" s="2"/>
      <c r="S172" s="2"/>
      <c r="T172" s="2"/>
      <c r="U172" s="2"/>
      <c r="V172" s="2"/>
      <c r="W172" s="2"/>
      <c r="X172" s="2"/>
      <c r="Y172" s="2"/>
    </row>
    <row r="173" spans="1:25">
      <c r="A173" s="2"/>
      <c r="B173" s="2"/>
      <c r="C173" s="2"/>
      <c r="D173" s="3"/>
      <c r="E173" s="2"/>
      <c r="F173" s="2"/>
      <c r="G173" s="2"/>
      <c r="H173" s="2"/>
      <c r="I173" s="2"/>
      <c r="J173" s="2"/>
      <c r="K173" s="2"/>
      <c r="L173" s="2"/>
      <c r="M173" s="2"/>
      <c r="N173" s="2"/>
      <c r="O173" s="2"/>
      <c r="P173" s="2"/>
      <c r="Q173" s="2"/>
      <c r="R173" s="2"/>
      <c r="S173" s="2"/>
      <c r="T173" s="2"/>
      <c r="U173" s="2"/>
      <c r="V173" s="2"/>
      <c r="W173" s="2"/>
      <c r="X173" s="2"/>
      <c r="Y173" s="2"/>
    </row>
    <row r="174" spans="1:25">
      <c r="A174" s="2"/>
      <c r="B174" s="2"/>
      <c r="C174" s="2"/>
      <c r="D174" s="3"/>
      <c r="E174" s="2"/>
      <c r="F174" s="2"/>
      <c r="G174" s="2"/>
      <c r="H174" s="2"/>
      <c r="I174" s="2"/>
      <c r="J174" s="2"/>
      <c r="K174" s="2"/>
      <c r="L174" s="2"/>
      <c r="M174" s="2"/>
      <c r="N174" s="2"/>
      <c r="O174" s="2"/>
      <c r="P174" s="2"/>
      <c r="Q174" s="2"/>
      <c r="R174" s="2"/>
      <c r="S174" s="2"/>
      <c r="T174" s="2"/>
      <c r="U174" s="2"/>
      <c r="V174" s="2"/>
      <c r="W174" s="2"/>
      <c r="X174" s="2"/>
      <c r="Y174" s="2"/>
    </row>
    <row r="175" spans="1:25">
      <c r="A175" s="2"/>
      <c r="B175" s="2"/>
      <c r="C175" s="2"/>
      <c r="D175" s="3"/>
      <c r="E175" s="2"/>
      <c r="F175" s="2"/>
      <c r="G175" s="2"/>
      <c r="H175" s="2"/>
      <c r="I175" s="2"/>
      <c r="J175" s="2"/>
      <c r="K175" s="2"/>
      <c r="L175" s="2"/>
      <c r="M175" s="2"/>
      <c r="N175" s="2"/>
      <c r="O175" s="2"/>
      <c r="P175" s="2"/>
      <c r="Q175" s="2"/>
      <c r="R175" s="2"/>
      <c r="S175" s="2"/>
      <c r="T175" s="2"/>
      <c r="U175" s="2"/>
      <c r="V175" s="2"/>
      <c r="W175" s="2"/>
      <c r="X175" s="2"/>
      <c r="Y175" s="2"/>
    </row>
    <row r="176" spans="1:25">
      <c r="A176" s="2"/>
      <c r="B176" s="2"/>
      <c r="C176" s="2"/>
      <c r="D176" s="3"/>
      <c r="E176" s="2"/>
      <c r="F176" s="2"/>
      <c r="G176" s="2"/>
      <c r="H176" s="2"/>
      <c r="I176" s="2"/>
      <c r="J176" s="2"/>
      <c r="K176" s="2"/>
      <c r="L176" s="2"/>
      <c r="M176" s="2"/>
      <c r="N176" s="2"/>
      <c r="O176" s="2"/>
      <c r="P176" s="2"/>
      <c r="Q176" s="2"/>
      <c r="R176" s="2"/>
      <c r="S176" s="2"/>
      <c r="T176" s="2"/>
      <c r="U176" s="2"/>
      <c r="V176" s="2"/>
      <c r="W176" s="2"/>
      <c r="X176" s="2"/>
      <c r="Y176" s="2"/>
    </row>
    <row r="177" spans="1:25">
      <c r="A177" s="2"/>
      <c r="B177" s="2"/>
      <c r="C177" s="2"/>
      <c r="D177" s="3"/>
      <c r="E177" s="2"/>
      <c r="F177" s="2"/>
      <c r="G177" s="2"/>
      <c r="H177" s="2"/>
      <c r="I177" s="2"/>
      <c r="J177" s="2"/>
      <c r="K177" s="2"/>
      <c r="L177" s="2"/>
      <c r="M177" s="2"/>
      <c r="N177" s="2"/>
      <c r="O177" s="2"/>
      <c r="P177" s="2"/>
      <c r="Q177" s="2"/>
      <c r="R177" s="2"/>
      <c r="S177" s="2"/>
      <c r="T177" s="2"/>
      <c r="U177" s="2"/>
      <c r="V177" s="2"/>
      <c r="W177" s="2"/>
      <c r="X177" s="2"/>
      <c r="Y177" s="2"/>
    </row>
    <row r="178" spans="1:25">
      <c r="A178" s="2"/>
      <c r="B178" s="2"/>
      <c r="C178" s="2"/>
      <c r="D178" s="3"/>
      <c r="E178" s="2"/>
      <c r="F178" s="2"/>
      <c r="G178" s="2"/>
      <c r="H178" s="2"/>
      <c r="I178" s="2"/>
      <c r="J178" s="2"/>
      <c r="K178" s="2"/>
      <c r="L178" s="2"/>
      <c r="M178" s="2"/>
      <c r="N178" s="2"/>
      <c r="O178" s="2"/>
      <c r="P178" s="2"/>
      <c r="Q178" s="2"/>
      <c r="R178" s="2"/>
      <c r="S178" s="2"/>
      <c r="T178" s="2"/>
      <c r="U178" s="2"/>
      <c r="V178" s="2"/>
      <c r="W178" s="2"/>
      <c r="X178" s="2"/>
      <c r="Y178" s="2"/>
    </row>
    <row r="179" spans="1:25">
      <c r="A179" s="2"/>
      <c r="B179" s="2"/>
      <c r="C179" s="2"/>
      <c r="D179" s="3"/>
      <c r="E179" s="2"/>
      <c r="F179" s="2"/>
      <c r="G179" s="2"/>
      <c r="H179" s="2"/>
      <c r="I179" s="2"/>
      <c r="J179" s="2"/>
      <c r="K179" s="2"/>
      <c r="L179" s="2"/>
      <c r="M179" s="2"/>
      <c r="N179" s="2"/>
      <c r="O179" s="2"/>
      <c r="P179" s="2"/>
      <c r="Q179" s="2"/>
      <c r="R179" s="2"/>
      <c r="S179" s="2"/>
      <c r="T179" s="2"/>
      <c r="U179" s="2"/>
      <c r="V179" s="2"/>
      <c r="W179" s="2"/>
      <c r="X179" s="2"/>
      <c r="Y179" s="2"/>
    </row>
    <row r="180" spans="1:25">
      <c r="A180" s="2"/>
      <c r="B180" s="2"/>
      <c r="C180" s="2"/>
      <c r="D180" s="3"/>
      <c r="E180" s="2"/>
      <c r="F180" s="2"/>
      <c r="G180" s="2"/>
      <c r="H180" s="2"/>
      <c r="I180" s="2"/>
      <c r="J180" s="2"/>
      <c r="K180" s="2"/>
      <c r="L180" s="2"/>
      <c r="M180" s="2"/>
      <c r="N180" s="2"/>
      <c r="O180" s="2"/>
      <c r="P180" s="2"/>
      <c r="Q180" s="2"/>
      <c r="R180" s="2"/>
      <c r="S180" s="2"/>
      <c r="T180" s="2"/>
      <c r="U180" s="2"/>
      <c r="V180" s="2"/>
      <c r="W180" s="2"/>
      <c r="X180" s="2"/>
      <c r="Y180" s="2"/>
    </row>
    <row r="181" spans="1:25">
      <c r="A181" s="2"/>
      <c r="B181" s="2"/>
      <c r="C181" s="2"/>
      <c r="D181" s="3"/>
      <c r="E181" s="2"/>
      <c r="F181" s="2"/>
      <c r="G181" s="2"/>
      <c r="H181" s="2"/>
      <c r="I181" s="2"/>
      <c r="J181" s="2"/>
      <c r="K181" s="2"/>
      <c r="L181" s="2"/>
      <c r="M181" s="2"/>
      <c r="N181" s="2"/>
      <c r="O181" s="2"/>
      <c r="P181" s="2"/>
      <c r="Q181" s="2"/>
      <c r="R181" s="2"/>
      <c r="S181" s="2"/>
      <c r="T181" s="2"/>
      <c r="U181" s="2"/>
      <c r="V181" s="2"/>
      <c r="W181" s="2"/>
      <c r="X181" s="2"/>
      <c r="Y181" s="2"/>
    </row>
    <row r="182" spans="1:25">
      <c r="A182" s="2"/>
      <c r="B182" s="2"/>
      <c r="C182" s="2"/>
      <c r="D182" s="3"/>
      <c r="E182" s="2"/>
      <c r="F182" s="2"/>
      <c r="G182" s="2"/>
      <c r="H182" s="2"/>
      <c r="I182" s="2"/>
      <c r="J182" s="2"/>
      <c r="K182" s="2"/>
      <c r="L182" s="2"/>
      <c r="M182" s="2"/>
      <c r="N182" s="2"/>
      <c r="O182" s="2"/>
      <c r="P182" s="2"/>
      <c r="Q182" s="2"/>
      <c r="R182" s="2"/>
      <c r="S182" s="2"/>
      <c r="T182" s="2"/>
      <c r="U182" s="2"/>
      <c r="V182" s="2"/>
      <c r="W182" s="2"/>
      <c r="X182" s="2"/>
      <c r="Y182" s="2"/>
    </row>
    <row r="183" spans="1:25">
      <c r="A183" s="2"/>
      <c r="B183" s="2"/>
      <c r="C183" s="2"/>
      <c r="D183" s="3"/>
      <c r="E183" s="2"/>
      <c r="F183" s="2"/>
      <c r="G183" s="2"/>
      <c r="H183" s="2"/>
      <c r="I183" s="2"/>
      <c r="J183" s="2"/>
      <c r="K183" s="2"/>
      <c r="L183" s="2"/>
      <c r="M183" s="2"/>
      <c r="N183" s="2"/>
      <c r="O183" s="2"/>
      <c r="P183" s="2"/>
      <c r="Q183" s="2"/>
      <c r="R183" s="2"/>
      <c r="S183" s="2"/>
      <c r="T183" s="2"/>
      <c r="U183" s="2"/>
      <c r="V183" s="2"/>
      <c r="W183" s="2"/>
      <c r="X183" s="2"/>
      <c r="Y183" s="2"/>
    </row>
    <row r="184" spans="1:25">
      <c r="A184" s="2"/>
      <c r="B184" s="2"/>
      <c r="C184" s="2"/>
      <c r="D184" s="3"/>
      <c r="E184" s="2"/>
      <c r="F184" s="2"/>
      <c r="G184" s="2"/>
      <c r="H184" s="2"/>
      <c r="I184" s="2"/>
      <c r="J184" s="2"/>
      <c r="K184" s="2"/>
      <c r="L184" s="2"/>
      <c r="M184" s="2"/>
      <c r="N184" s="2"/>
      <c r="O184" s="2"/>
      <c r="P184" s="2"/>
      <c r="Q184" s="2"/>
      <c r="R184" s="2"/>
      <c r="S184" s="2"/>
      <c r="T184" s="2"/>
      <c r="U184" s="2"/>
      <c r="V184" s="2"/>
      <c r="W184" s="2"/>
      <c r="X184" s="2"/>
      <c r="Y184" s="2"/>
    </row>
    <row r="185" spans="1:25">
      <c r="A185" s="2"/>
      <c r="B185" s="2"/>
      <c r="C185" s="2"/>
      <c r="D185" s="3"/>
      <c r="E185" s="2"/>
      <c r="F185" s="2"/>
      <c r="G185" s="2"/>
      <c r="H185" s="2"/>
      <c r="I185" s="2"/>
      <c r="J185" s="2"/>
      <c r="K185" s="2"/>
      <c r="L185" s="2"/>
      <c r="M185" s="2"/>
      <c r="N185" s="2"/>
      <c r="O185" s="2"/>
      <c r="P185" s="2"/>
      <c r="Q185" s="2"/>
      <c r="R185" s="2"/>
      <c r="S185" s="2"/>
      <c r="T185" s="2"/>
      <c r="U185" s="2"/>
      <c r="V185" s="2"/>
      <c r="W185" s="2"/>
      <c r="X185" s="2"/>
      <c r="Y185" s="2"/>
    </row>
    <row r="186" spans="1:25">
      <c r="A186" s="2"/>
      <c r="B186" s="2"/>
      <c r="C186" s="2"/>
      <c r="D186" s="3"/>
      <c r="E186" s="2"/>
      <c r="F186" s="2"/>
      <c r="G186" s="2"/>
      <c r="H186" s="2"/>
      <c r="I186" s="2"/>
      <c r="J186" s="2"/>
      <c r="K186" s="2"/>
      <c r="L186" s="2"/>
      <c r="M186" s="2"/>
      <c r="N186" s="2"/>
      <c r="O186" s="2"/>
      <c r="P186" s="2"/>
      <c r="Q186" s="2"/>
      <c r="R186" s="2"/>
      <c r="S186" s="2"/>
      <c r="T186" s="2"/>
      <c r="U186" s="2"/>
      <c r="V186" s="2"/>
      <c r="W186" s="2"/>
      <c r="X186" s="2"/>
      <c r="Y186" s="2"/>
    </row>
    <row r="187" spans="1:25">
      <c r="A187" s="2"/>
      <c r="B187" s="2"/>
      <c r="C187" s="2"/>
      <c r="D187" s="3"/>
      <c r="E187" s="2"/>
      <c r="F187" s="2"/>
      <c r="G187" s="2"/>
      <c r="H187" s="2"/>
      <c r="I187" s="2"/>
      <c r="J187" s="2"/>
      <c r="K187" s="2"/>
      <c r="L187" s="2"/>
      <c r="M187" s="2"/>
      <c r="N187" s="2"/>
      <c r="O187" s="2"/>
      <c r="P187" s="2"/>
      <c r="Q187" s="2"/>
      <c r="R187" s="2"/>
      <c r="S187" s="2"/>
      <c r="T187" s="2"/>
      <c r="U187" s="2"/>
      <c r="V187" s="2"/>
      <c r="W187" s="2"/>
      <c r="X187" s="2"/>
      <c r="Y187" s="2"/>
    </row>
    <row r="188" spans="1:25">
      <c r="A188" s="2"/>
      <c r="B188" s="2"/>
      <c r="C188" s="2"/>
      <c r="D188" s="3"/>
      <c r="E188" s="2"/>
      <c r="F188" s="2"/>
      <c r="G188" s="2"/>
      <c r="H188" s="2"/>
      <c r="I188" s="2"/>
      <c r="J188" s="2"/>
      <c r="K188" s="2"/>
      <c r="L188" s="2"/>
      <c r="M188" s="2"/>
      <c r="N188" s="2"/>
      <c r="O188" s="2"/>
      <c r="P188" s="2"/>
      <c r="Q188" s="2"/>
      <c r="R188" s="2"/>
      <c r="S188" s="2"/>
      <c r="T188" s="2"/>
      <c r="U188" s="2"/>
      <c r="V188" s="2"/>
      <c r="W188" s="2"/>
      <c r="X188" s="2"/>
      <c r="Y188" s="2"/>
    </row>
    <row r="189" spans="1:25">
      <c r="A189" s="2"/>
      <c r="B189" s="2"/>
      <c r="C189" s="2"/>
      <c r="D189" s="3"/>
      <c r="E189" s="2"/>
      <c r="F189" s="2"/>
      <c r="G189" s="2"/>
      <c r="H189" s="2"/>
      <c r="I189" s="2"/>
      <c r="J189" s="2"/>
      <c r="K189" s="2"/>
      <c r="L189" s="2"/>
      <c r="M189" s="2"/>
      <c r="N189" s="2"/>
      <c r="O189" s="2"/>
      <c r="P189" s="2"/>
      <c r="Q189" s="2"/>
      <c r="R189" s="2"/>
      <c r="S189" s="2"/>
      <c r="T189" s="2"/>
      <c r="U189" s="2"/>
      <c r="V189" s="2"/>
      <c r="W189" s="2"/>
      <c r="X189" s="2"/>
      <c r="Y189" s="2"/>
    </row>
    <row r="190" spans="1:25">
      <c r="A190" s="2"/>
      <c r="B190" s="2"/>
      <c r="C190" s="2"/>
      <c r="D190" s="3"/>
      <c r="E190" s="2"/>
      <c r="F190" s="2"/>
      <c r="G190" s="2"/>
      <c r="H190" s="2"/>
      <c r="I190" s="2"/>
      <c r="J190" s="2"/>
      <c r="K190" s="2"/>
      <c r="L190" s="2"/>
      <c r="M190" s="2"/>
      <c r="N190" s="2"/>
      <c r="O190" s="2"/>
      <c r="P190" s="2"/>
      <c r="Q190" s="2"/>
      <c r="R190" s="2"/>
      <c r="S190" s="2"/>
      <c r="T190" s="2"/>
      <c r="U190" s="2"/>
      <c r="V190" s="2"/>
      <c r="W190" s="2"/>
      <c r="X190" s="2"/>
      <c r="Y190" s="2"/>
    </row>
    <row r="191" spans="1:25">
      <c r="A191" s="2"/>
      <c r="B191" s="2"/>
      <c r="C191" s="2"/>
      <c r="D191" s="3"/>
      <c r="E191" s="2"/>
      <c r="F191" s="2"/>
      <c r="G191" s="2"/>
      <c r="H191" s="2"/>
      <c r="I191" s="2"/>
      <c r="J191" s="2"/>
      <c r="K191" s="2"/>
      <c r="L191" s="2"/>
      <c r="M191" s="2"/>
      <c r="N191" s="2"/>
      <c r="O191" s="2"/>
      <c r="P191" s="2"/>
      <c r="Q191" s="2"/>
      <c r="R191" s="2"/>
      <c r="S191" s="2"/>
      <c r="T191" s="2"/>
      <c r="U191" s="2"/>
      <c r="V191" s="2"/>
      <c r="W191" s="2"/>
      <c r="X191" s="2"/>
      <c r="Y191" s="2"/>
    </row>
    <row r="192" spans="1:25">
      <c r="A192" s="2"/>
      <c r="B192" s="2"/>
      <c r="C192" s="2"/>
      <c r="D192" s="3"/>
      <c r="E192" s="2"/>
      <c r="F192" s="2"/>
      <c r="G192" s="2"/>
      <c r="H192" s="2"/>
      <c r="I192" s="2"/>
      <c r="J192" s="2"/>
      <c r="K192" s="2"/>
      <c r="L192" s="2"/>
      <c r="M192" s="2"/>
      <c r="N192" s="2"/>
      <c r="O192" s="2"/>
      <c r="P192" s="2"/>
      <c r="Q192" s="2"/>
      <c r="R192" s="2"/>
      <c r="S192" s="2"/>
      <c r="T192" s="2"/>
      <c r="U192" s="2"/>
      <c r="V192" s="2"/>
      <c r="W192" s="2"/>
      <c r="X192" s="2"/>
      <c r="Y192" s="2"/>
    </row>
    <row r="193" spans="1:25">
      <c r="A193" s="2"/>
      <c r="B193" s="2"/>
      <c r="C193" s="2"/>
      <c r="D193" s="3"/>
      <c r="E193" s="2"/>
      <c r="F193" s="2"/>
      <c r="G193" s="2"/>
      <c r="H193" s="2"/>
      <c r="I193" s="2"/>
      <c r="J193" s="2"/>
      <c r="K193" s="2"/>
      <c r="L193" s="2"/>
      <c r="M193" s="2"/>
      <c r="N193" s="2"/>
      <c r="O193" s="2"/>
      <c r="P193" s="2"/>
      <c r="Q193" s="2"/>
      <c r="R193" s="2"/>
      <c r="S193" s="2"/>
      <c r="T193" s="2"/>
      <c r="U193" s="2"/>
      <c r="V193" s="2"/>
      <c r="W193" s="2"/>
      <c r="X193" s="2"/>
      <c r="Y193" s="2"/>
    </row>
    <row r="194" spans="1:25">
      <c r="A194" s="2"/>
      <c r="B194" s="2"/>
      <c r="C194" s="2"/>
      <c r="D194" s="3"/>
      <c r="E194" s="2"/>
      <c r="F194" s="2"/>
      <c r="G194" s="2"/>
      <c r="H194" s="2"/>
      <c r="I194" s="2"/>
      <c r="J194" s="2"/>
      <c r="K194" s="2"/>
      <c r="L194" s="2"/>
      <c r="M194" s="2"/>
      <c r="N194" s="2"/>
      <c r="O194" s="2"/>
      <c r="P194" s="2"/>
      <c r="Q194" s="2"/>
      <c r="R194" s="2"/>
      <c r="S194" s="2"/>
      <c r="T194" s="2"/>
      <c r="U194" s="2"/>
      <c r="V194" s="2"/>
      <c r="W194" s="2"/>
      <c r="X194" s="2"/>
      <c r="Y194" s="2"/>
    </row>
    <row r="195" spans="1:25">
      <c r="A195" s="2"/>
      <c r="B195" s="2"/>
      <c r="C195" s="2"/>
      <c r="D195" s="3"/>
      <c r="E195" s="2"/>
      <c r="F195" s="2"/>
      <c r="G195" s="2"/>
      <c r="H195" s="2"/>
      <c r="I195" s="2"/>
      <c r="J195" s="2"/>
      <c r="K195" s="2"/>
      <c r="L195" s="2"/>
      <c r="M195" s="2"/>
      <c r="N195" s="2"/>
      <c r="O195" s="2"/>
      <c r="P195" s="2"/>
      <c r="Q195" s="2"/>
      <c r="R195" s="2"/>
      <c r="S195" s="2"/>
      <c r="T195" s="2"/>
      <c r="U195" s="2"/>
      <c r="V195" s="2"/>
      <c r="W195" s="2"/>
      <c r="X195" s="2"/>
      <c r="Y195" s="2"/>
    </row>
    <row r="196" spans="1:25">
      <c r="A196" s="2"/>
      <c r="B196" s="2"/>
      <c r="C196" s="2"/>
      <c r="D196" s="3"/>
      <c r="E196" s="2"/>
      <c r="F196" s="2"/>
      <c r="G196" s="2"/>
      <c r="H196" s="2"/>
      <c r="I196" s="2"/>
      <c r="J196" s="2"/>
      <c r="K196" s="2"/>
      <c r="L196" s="2"/>
      <c r="M196" s="2"/>
      <c r="N196" s="2"/>
      <c r="O196" s="2"/>
      <c r="P196" s="2"/>
      <c r="Q196" s="2"/>
      <c r="R196" s="2"/>
      <c r="S196" s="2"/>
      <c r="T196" s="2"/>
      <c r="U196" s="2"/>
      <c r="V196" s="2"/>
      <c r="W196" s="2"/>
      <c r="X196" s="2"/>
      <c r="Y196" s="2"/>
    </row>
    <row r="197" spans="1:25">
      <c r="A197" s="2"/>
      <c r="B197" s="2"/>
      <c r="C197" s="2"/>
      <c r="D197" s="3"/>
      <c r="E197" s="2"/>
      <c r="F197" s="2"/>
      <c r="G197" s="2"/>
      <c r="H197" s="2"/>
      <c r="I197" s="2"/>
      <c r="J197" s="2"/>
      <c r="K197" s="2"/>
      <c r="L197" s="2"/>
      <c r="M197" s="2"/>
      <c r="N197" s="2"/>
      <c r="O197" s="2"/>
      <c r="P197" s="2"/>
      <c r="Q197" s="2"/>
      <c r="R197" s="2"/>
      <c r="S197" s="2"/>
      <c r="T197" s="2"/>
      <c r="U197" s="2"/>
      <c r="V197" s="2"/>
      <c r="W197" s="2"/>
      <c r="X197" s="2"/>
      <c r="Y197" s="2"/>
    </row>
    <row r="198" spans="1:25">
      <c r="A198" s="2"/>
      <c r="B198" s="2"/>
      <c r="C198" s="2"/>
      <c r="D198" s="3"/>
      <c r="E198" s="2"/>
      <c r="F198" s="2"/>
      <c r="G198" s="2"/>
      <c r="H198" s="2"/>
      <c r="I198" s="2"/>
      <c r="J198" s="2"/>
      <c r="K198" s="2"/>
      <c r="L198" s="2"/>
      <c r="M198" s="2"/>
      <c r="N198" s="2"/>
      <c r="O198" s="2"/>
      <c r="P198" s="2"/>
      <c r="Q198" s="2"/>
      <c r="R198" s="2"/>
      <c r="S198" s="2"/>
      <c r="T198" s="2"/>
      <c r="U198" s="2"/>
      <c r="V198" s="2"/>
      <c r="W198" s="2"/>
      <c r="X198" s="2"/>
      <c r="Y198" s="2"/>
    </row>
    <row r="199" spans="1:25">
      <c r="A199" s="2"/>
      <c r="B199" s="2"/>
      <c r="C199" s="2"/>
      <c r="D199" s="3"/>
      <c r="E199" s="2"/>
      <c r="F199" s="2"/>
      <c r="G199" s="2"/>
      <c r="H199" s="2"/>
      <c r="I199" s="2"/>
      <c r="J199" s="2"/>
      <c r="K199" s="2"/>
      <c r="L199" s="2"/>
      <c r="M199" s="2"/>
      <c r="N199" s="2"/>
      <c r="O199" s="2"/>
      <c r="P199" s="2"/>
      <c r="Q199" s="2"/>
      <c r="R199" s="2"/>
      <c r="S199" s="2"/>
      <c r="T199" s="2"/>
      <c r="U199" s="2"/>
      <c r="V199" s="2"/>
      <c r="W199" s="2"/>
      <c r="X199" s="2"/>
      <c r="Y199" s="2"/>
    </row>
    <row r="200" spans="1:25">
      <c r="A200" s="2"/>
      <c r="B200" s="2"/>
      <c r="C200" s="2"/>
      <c r="D200" s="3"/>
      <c r="E200" s="2"/>
      <c r="F200" s="2"/>
      <c r="G200" s="2"/>
      <c r="H200" s="2"/>
      <c r="I200" s="2"/>
      <c r="J200" s="2"/>
      <c r="K200" s="2"/>
      <c r="L200" s="2"/>
      <c r="M200" s="2"/>
      <c r="N200" s="2"/>
      <c r="O200" s="2"/>
      <c r="P200" s="2"/>
      <c r="Q200" s="2"/>
      <c r="R200" s="2"/>
      <c r="S200" s="2"/>
      <c r="T200" s="2"/>
      <c r="U200" s="2"/>
      <c r="V200" s="2"/>
      <c r="W200" s="2"/>
      <c r="X200" s="2"/>
      <c r="Y200" s="2"/>
    </row>
    <row r="201" spans="1:25">
      <c r="A201" s="2"/>
      <c r="B201" s="2"/>
      <c r="C201" s="2"/>
      <c r="D201" s="3"/>
      <c r="E201" s="2"/>
      <c r="F201" s="2"/>
      <c r="G201" s="2"/>
      <c r="H201" s="2"/>
      <c r="I201" s="2"/>
      <c r="J201" s="2"/>
      <c r="K201" s="2"/>
      <c r="L201" s="2"/>
      <c r="M201" s="2"/>
      <c r="N201" s="2"/>
      <c r="O201" s="2"/>
      <c r="P201" s="2"/>
      <c r="Q201" s="2"/>
      <c r="R201" s="2"/>
      <c r="S201" s="2"/>
      <c r="T201" s="2"/>
      <c r="U201" s="2"/>
      <c r="V201" s="2"/>
      <c r="W201" s="2"/>
      <c r="X201" s="2"/>
      <c r="Y201" s="2"/>
    </row>
    <row r="202" spans="1:25">
      <c r="A202" s="2"/>
      <c r="B202" s="2"/>
      <c r="C202" s="2"/>
      <c r="D202" s="3"/>
      <c r="E202" s="2"/>
      <c r="F202" s="2"/>
      <c r="G202" s="2"/>
      <c r="H202" s="2"/>
      <c r="I202" s="2"/>
      <c r="J202" s="2"/>
      <c r="K202" s="2"/>
      <c r="L202" s="2"/>
      <c r="M202" s="2"/>
      <c r="N202" s="2"/>
      <c r="O202" s="2"/>
      <c r="P202" s="2"/>
      <c r="Q202" s="2"/>
      <c r="R202" s="2"/>
      <c r="S202" s="2"/>
      <c r="T202" s="2"/>
      <c r="U202" s="2"/>
      <c r="V202" s="2"/>
      <c r="W202" s="2"/>
      <c r="X202" s="2"/>
      <c r="Y202" s="2"/>
    </row>
    <row r="203" spans="1:25">
      <c r="A203" s="2"/>
      <c r="B203" s="2"/>
      <c r="C203" s="2"/>
      <c r="D203" s="3"/>
      <c r="E203" s="2"/>
      <c r="F203" s="2"/>
      <c r="G203" s="2"/>
      <c r="H203" s="2"/>
      <c r="I203" s="2"/>
      <c r="J203" s="2"/>
      <c r="K203" s="2"/>
      <c r="L203" s="2"/>
      <c r="M203" s="2"/>
      <c r="N203" s="2"/>
      <c r="O203" s="2"/>
      <c r="P203" s="2"/>
      <c r="Q203" s="2"/>
      <c r="R203" s="2"/>
      <c r="S203" s="2"/>
      <c r="T203" s="2"/>
      <c r="U203" s="2"/>
      <c r="V203" s="2"/>
      <c r="W203" s="2"/>
      <c r="X203" s="2"/>
      <c r="Y203" s="2"/>
    </row>
    <row r="204" spans="1:25">
      <c r="A204" s="2"/>
      <c r="B204" s="2"/>
      <c r="C204" s="2"/>
      <c r="D204" s="3"/>
      <c r="E204" s="2"/>
      <c r="F204" s="2"/>
      <c r="G204" s="2"/>
      <c r="H204" s="2"/>
      <c r="I204" s="2"/>
      <c r="J204" s="2"/>
      <c r="K204" s="2"/>
      <c r="L204" s="2"/>
      <c r="M204" s="2"/>
      <c r="N204" s="2"/>
      <c r="O204" s="2"/>
      <c r="P204" s="2"/>
      <c r="Q204" s="2"/>
      <c r="R204" s="2"/>
      <c r="S204" s="2"/>
      <c r="T204" s="2"/>
      <c r="U204" s="2"/>
      <c r="V204" s="2"/>
      <c r="W204" s="2"/>
      <c r="X204" s="2"/>
      <c r="Y204" s="2"/>
    </row>
    <row r="205" spans="1:25">
      <c r="A205" s="2"/>
      <c r="B205" s="2"/>
      <c r="C205" s="2"/>
      <c r="D205" s="3"/>
      <c r="E205" s="2"/>
      <c r="F205" s="2"/>
      <c r="G205" s="2"/>
      <c r="H205" s="2"/>
      <c r="I205" s="2"/>
      <c r="J205" s="2"/>
      <c r="K205" s="2"/>
      <c r="L205" s="2"/>
      <c r="M205" s="2"/>
      <c r="N205" s="2"/>
      <c r="O205" s="2"/>
      <c r="P205" s="2"/>
      <c r="Q205" s="2"/>
      <c r="R205" s="2"/>
      <c r="S205" s="2"/>
      <c r="T205" s="2"/>
      <c r="U205" s="2"/>
      <c r="V205" s="2"/>
      <c r="W205" s="2"/>
      <c r="X205" s="2"/>
      <c r="Y205" s="2"/>
    </row>
    <row r="206" spans="1:25">
      <c r="A206" s="2"/>
      <c r="B206" s="2"/>
      <c r="C206" s="2"/>
      <c r="D206" s="3"/>
      <c r="E206" s="2"/>
      <c r="F206" s="2"/>
      <c r="G206" s="2"/>
      <c r="H206" s="2"/>
      <c r="I206" s="2"/>
      <c r="J206" s="2"/>
      <c r="K206" s="2"/>
      <c r="L206" s="2"/>
      <c r="M206" s="2"/>
      <c r="N206" s="2"/>
      <c r="O206" s="2"/>
      <c r="P206" s="2"/>
      <c r="Q206" s="2"/>
      <c r="R206" s="2"/>
      <c r="S206" s="2"/>
      <c r="T206" s="2"/>
      <c r="U206" s="2"/>
      <c r="V206" s="2"/>
      <c r="W206" s="2"/>
      <c r="X206" s="2"/>
      <c r="Y206" s="2"/>
    </row>
    <row r="207" spans="1:25">
      <c r="A207" s="2"/>
      <c r="B207" s="2"/>
      <c r="C207" s="2"/>
      <c r="D207" s="3"/>
      <c r="E207" s="2"/>
      <c r="F207" s="2"/>
      <c r="G207" s="2"/>
      <c r="H207" s="2"/>
      <c r="I207" s="2"/>
      <c r="J207" s="2"/>
      <c r="K207" s="2"/>
      <c r="L207" s="2"/>
      <c r="M207" s="2"/>
      <c r="N207" s="2"/>
      <c r="O207" s="2"/>
      <c r="P207" s="2"/>
      <c r="Q207" s="2"/>
      <c r="R207" s="2"/>
      <c r="S207" s="2"/>
      <c r="T207" s="2"/>
      <c r="U207" s="2"/>
      <c r="V207" s="2"/>
      <c r="W207" s="2"/>
      <c r="X207" s="2"/>
      <c r="Y207" s="2"/>
    </row>
    <row r="208" spans="1:25">
      <c r="A208" s="2"/>
      <c r="B208" s="2"/>
      <c r="C208" s="2"/>
      <c r="D208" s="3"/>
      <c r="E208" s="2"/>
      <c r="F208" s="2"/>
      <c r="G208" s="2"/>
      <c r="H208" s="2"/>
      <c r="I208" s="2"/>
      <c r="J208" s="2"/>
      <c r="K208" s="2"/>
      <c r="L208" s="2"/>
      <c r="M208" s="2"/>
      <c r="N208" s="2"/>
      <c r="O208" s="2"/>
      <c r="P208" s="2"/>
      <c r="Q208" s="2"/>
      <c r="R208" s="2"/>
      <c r="S208" s="2"/>
      <c r="T208" s="2"/>
      <c r="U208" s="2"/>
      <c r="V208" s="2"/>
      <c r="W208" s="2"/>
      <c r="X208" s="2"/>
      <c r="Y208" s="2"/>
    </row>
    <row r="209" spans="1:25">
      <c r="A209" s="2"/>
      <c r="B209" s="2"/>
      <c r="C209" s="2"/>
      <c r="D209" s="3"/>
      <c r="E209" s="2"/>
      <c r="F209" s="2"/>
      <c r="G209" s="2"/>
      <c r="H209" s="2"/>
      <c r="I209" s="2"/>
      <c r="J209" s="2"/>
      <c r="K209" s="2"/>
      <c r="L209" s="2"/>
      <c r="M209" s="2"/>
      <c r="N209" s="2"/>
      <c r="O209" s="2"/>
      <c r="P209" s="2"/>
      <c r="Q209" s="2"/>
      <c r="R209" s="2"/>
      <c r="S209" s="2"/>
      <c r="T209" s="2"/>
      <c r="U209" s="2"/>
      <c r="V209" s="2"/>
      <c r="W209" s="2"/>
      <c r="X209" s="2"/>
      <c r="Y209" s="2"/>
    </row>
    <row r="210" spans="1:25">
      <c r="A210" s="2"/>
      <c r="B210" s="2"/>
      <c r="C210" s="2"/>
      <c r="D210" s="3"/>
      <c r="E210" s="2"/>
      <c r="F210" s="2"/>
      <c r="G210" s="2"/>
      <c r="H210" s="2"/>
      <c r="I210" s="2"/>
      <c r="J210" s="2"/>
      <c r="K210" s="2"/>
      <c r="L210" s="2"/>
      <c r="M210" s="2"/>
      <c r="N210" s="2"/>
      <c r="O210" s="2"/>
      <c r="P210" s="2"/>
      <c r="Q210" s="2"/>
      <c r="R210" s="2"/>
      <c r="S210" s="2"/>
      <c r="T210" s="2"/>
      <c r="U210" s="2"/>
      <c r="V210" s="2"/>
      <c r="W210" s="2"/>
      <c r="X210" s="2"/>
      <c r="Y210" s="2"/>
    </row>
    <row r="211" spans="1:25">
      <c r="A211" s="2"/>
      <c r="B211" s="2"/>
      <c r="C211" s="2"/>
      <c r="D211" s="3"/>
      <c r="E211" s="2"/>
      <c r="F211" s="2"/>
      <c r="G211" s="2"/>
      <c r="H211" s="2"/>
      <c r="I211" s="2"/>
      <c r="J211" s="2"/>
      <c r="K211" s="2"/>
      <c r="L211" s="2"/>
      <c r="M211" s="2"/>
      <c r="N211" s="2"/>
      <c r="O211" s="2"/>
      <c r="P211" s="2"/>
      <c r="Q211" s="2"/>
      <c r="R211" s="2"/>
      <c r="S211" s="2"/>
      <c r="T211" s="2"/>
      <c r="U211" s="2"/>
      <c r="V211" s="2"/>
      <c r="W211" s="2"/>
      <c r="X211" s="2"/>
      <c r="Y211" s="2"/>
    </row>
    <row r="212" spans="1:25">
      <c r="A212" s="2"/>
      <c r="B212" s="2"/>
      <c r="C212" s="2"/>
      <c r="D212" s="3"/>
      <c r="E212" s="2"/>
      <c r="F212" s="2"/>
      <c r="G212" s="2"/>
      <c r="H212" s="2"/>
      <c r="I212" s="2"/>
      <c r="J212" s="2"/>
      <c r="K212" s="2"/>
      <c r="L212" s="2"/>
      <c r="M212" s="2"/>
      <c r="N212" s="2"/>
      <c r="O212" s="2"/>
      <c r="P212" s="2"/>
      <c r="Q212" s="2"/>
      <c r="R212" s="2"/>
      <c r="S212" s="2"/>
      <c r="T212" s="2"/>
      <c r="U212" s="2"/>
      <c r="V212" s="2"/>
      <c r="W212" s="2"/>
      <c r="X212" s="2"/>
      <c r="Y212" s="2"/>
    </row>
    <row r="213" spans="1:25">
      <c r="A213" s="2"/>
      <c r="B213" s="2"/>
      <c r="C213" s="2"/>
      <c r="D213" s="3"/>
      <c r="E213" s="2"/>
      <c r="F213" s="2"/>
      <c r="G213" s="2"/>
      <c r="H213" s="2"/>
      <c r="I213" s="2"/>
      <c r="J213" s="2"/>
      <c r="K213" s="2"/>
      <c r="L213" s="2"/>
      <c r="M213" s="2"/>
      <c r="N213" s="2"/>
      <c r="O213" s="2"/>
      <c r="P213" s="2"/>
      <c r="Q213" s="2"/>
      <c r="R213" s="2"/>
      <c r="S213" s="2"/>
      <c r="T213" s="2"/>
      <c r="U213" s="2"/>
      <c r="V213" s="2"/>
      <c r="W213" s="2"/>
      <c r="X213" s="2"/>
      <c r="Y213" s="2"/>
    </row>
    <row r="214" spans="1:25">
      <c r="A214" s="2"/>
      <c r="B214" s="2"/>
      <c r="C214" s="2"/>
      <c r="D214" s="3"/>
      <c r="E214" s="2"/>
      <c r="F214" s="2"/>
      <c r="G214" s="2"/>
      <c r="H214" s="2"/>
      <c r="I214" s="2"/>
      <c r="J214" s="2"/>
      <c r="K214" s="2"/>
      <c r="L214" s="2"/>
      <c r="M214" s="2"/>
      <c r="N214" s="2"/>
      <c r="O214" s="2"/>
      <c r="P214" s="2"/>
      <c r="Q214" s="2"/>
      <c r="R214" s="2"/>
      <c r="S214" s="2"/>
      <c r="T214" s="2"/>
      <c r="U214" s="2"/>
      <c r="V214" s="2"/>
      <c r="W214" s="2"/>
      <c r="X214" s="2"/>
      <c r="Y214" s="2"/>
    </row>
    <row r="215" spans="1:25">
      <c r="A215" s="2"/>
      <c r="B215" s="2"/>
      <c r="C215" s="2"/>
      <c r="D215" s="3"/>
      <c r="E215" s="2"/>
      <c r="F215" s="2"/>
      <c r="G215" s="2"/>
      <c r="H215" s="2"/>
      <c r="I215" s="2"/>
      <c r="J215" s="2"/>
      <c r="K215" s="2"/>
      <c r="L215" s="2"/>
      <c r="M215" s="2"/>
      <c r="N215" s="2"/>
      <c r="O215" s="2"/>
      <c r="P215" s="2"/>
      <c r="Q215" s="2"/>
      <c r="R215" s="2"/>
      <c r="S215" s="2"/>
      <c r="T215" s="2"/>
      <c r="U215" s="2"/>
      <c r="V215" s="2"/>
      <c r="W215" s="2"/>
      <c r="X215" s="2"/>
      <c r="Y215" s="2"/>
    </row>
    <row r="216" spans="1:25">
      <c r="A216" s="2"/>
      <c r="B216" s="2"/>
      <c r="C216" s="2"/>
      <c r="D216" s="3"/>
      <c r="E216" s="2"/>
      <c r="F216" s="2"/>
      <c r="G216" s="2"/>
      <c r="H216" s="2"/>
      <c r="I216" s="2"/>
      <c r="J216" s="2"/>
      <c r="K216" s="2"/>
      <c r="L216" s="2"/>
      <c r="M216" s="2"/>
      <c r="N216" s="2"/>
      <c r="O216" s="2"/>
      <c r="P216" s="2"/>
      <c r="Q216" s="2"/>
      <c r="R216" s="2"/>
      <c r="S216" s="2"/>
      <c r="T216" s="2"/>
      <c r="U216" s="2"/>
      <c r="V216" s="2"/>
      <c r="W216" s="2"/>
      <c r="X216" s="2"/>
      <c r="Y216" s="2"/>
    </row>
    <row r="217" spans="1:25">
      <c r="A217" s="2"/>
      <c r="B217" s="2"/>
      <c r="C217" s="2"/>
      <c r="D217" s="3"/>
      <c r="E217" s="2"/>
      <c r="F217" s="2"/>
      <c r="G217" s="2"/>
      <c r="H217" s="2"/>
      <c r="I217" s="2"/>
      <c r="J217" s="2"/>
      <c r="K217" s="2"/>
      <c r="L217" s="2"/>
      <c r="M217" s="2"/>
      <c r="N217" s="2"/>
      <c r="O217" s="2"/>
      <c r="P217" s="2"/>
      <c r="Q217" s="2"/>
      <c r="R217" s="2"/>
      <c r="S217" s="2"/>
      <c r="T217" s="2"/>
      <c r="U217" s="2"/>
      <c r="V217" s="2"/>
      <c r="W217" s="2"/>
      <c r="X217" s="2"/>
      <c r="Y217" s="2"/>
    </row>
    <row r="218" spans="1:25">
      <c r="A218" s="2"/>
      <c r="B218" s="2"/>
      <c r="C218" s="2"/>
      <c r="D218" s="3"/>
      <c r="E218" s="2"/>
      <c r="F218" s="2"/>
      <c r="G218" s="2"/>
      <c r="H218" s="2"/>
      <c r="I218" s="2"/>
      <c r="J218" s="2"/>
      <c r="K218" s="2"/>
      <c r="L218" s="2"/>
      <c r="M218" s="2"/>
      <c r="N218" s="2"/>
      <c r="O218" s="2"/>
      <c r="P218" s="2"/>
      <c r="Q218" s="2"/>
      <c r="R218" s="2"/>
      <c r="S218" s="2"/>
      <c r="T218" s="2"/>
      <c r="U218" s="2"/>
      <c r="V218" s="2"/>
      <c r="W218" s="2"/>
      <c r="X218" s="2"/>
      <c r="Y218" s="2"/>
    </row>
    <row r="219" spans="1:25">
      <c r="A219" s="2"/>
      <c r="B219" s="2"/>
      <c r="C219" s="2"/>
      <c r="D219" s="3"/>
      <c r="E219" s="2"/>
      <c r="F219" s="2"/>
      <c r="G219" s="2"/>
      <c r="H219" s="2"/>
      <c r="I219" s="2"/>
      <c r="J219" s="2"/>
      <c r="K219" s="2"/>
      <c r="L219" s="2"/>
      <c r="M219" s="2"/>
      <c r="N219" s="2"/>
      <c r="O219" s="2"/>
      <c r="P219" s="2"/>
      <c r="Q219" s="2"/>
      <c r="R219" s="2"/>
      <c r="S219" s="2"/>
      <c r="T219" s="2"/>
      <c r="U219" s="2"/>
      <c r="V219" s="2"/>
      <c r="W219" s="2"/>
      <c r="X219" s="2"/>
      <c r="Y219" s="2"/>
    </row>
    <row r="220" spans="1:25">
      <c r="A220" s="2"/>
      <c r="B220" s="2"/>
      <c r="C220" s="2"/>
      <c r="D220" s="3"/>
      <c r="E220" s="2"/>
      <c r="F220" s="2"/>
      <c r="G220" s="2"/>
      <c r="H220" s="2"/>
      <c r="I220" s="2"/>
      <c r="J220" s="2"/>
      <c r="K220" s="2"/>
      <c r="L220" s="2"/>
      <c r="M220" s="2"/>
      <c r="N220" s="2"/>
      <c r="O220" s="2"/>
      <c r="P220" s="2"/>
      <c r="Q220" s="2"/>
      <c r="R220" s="2"/>
      <c r="S220" s="2"/>
      <c r="T220" s="2"/>
      <c r="U220" s="2"/>
      <c r="V220" s="2"/>
      <c r="W220" s="2"/>
      <c r="X220" s="2"/>
      <c r="Y220" s="2"/>
    </row>
    <row r="221" spans="1:25">
      <c r="A221" s="2"/>
      <c r="B221" s="2"/>
      <c r="C221" s="2"/>
      <c r="D221" s="3"/>
      <c r="E221" s="2"/>
      <c r="F221" s="2"/>
      <c r="G221" s="2"/>
      <c r="H221" s="2"/>
      <c r="I221" s="2"/>
      <c r="J221" s="2"/>
      <c r="K221" s="2"/>
      <c r="L221" s="2"/>
      <c r="M221" s="2"/>
      <c r="N221" s="2"/>
      <c r="O221" s="2"/>
      <c r="P221" s="2"/>
      <c r="Q221" s="2"/>
      <c r="R221" s="2"/>
      <c r="S221" s="2"/>
      <c r="T221" s="2"/>
      <c r="U221" s="2"/>
      <c r="V221" s="2"/>
      <c r="W221" s="2"/>
      <c r="X221" s="2"/>
      <c r="Y221" s="2"/>
    </row>
    <row r="222" spans="1:25">
      <c r="A222" s="2"/>
      <c r="B222" s="2"/>
      <c r="C222" s="2"/>
      <c r="D222" s="3"/>
      <c r="E222" s="2"/>
      <c r="F222" s="2"/>
      <c r="G222" s="2"/>
      <c r="H222" s="2"/>
      <c r="I222" s="2"/>
      <c r="J222" s="2"/>
      <c r="K222" s="2"/>
      <c r="L222" s="2"/>
      <c r="M222" s="2"/>
      <c r="N222" s="2"/>
      <c r="O222" s="2"/>
      <c r="P222" s="2"/>
      <c r="Q222" s="2"/>
      <c r="R222" s="2"/>
      <c r="S222" s="2"/>
      <c r="T222" s="2"/>
      <c r="U222" s="2"/>
      <c r="V222" s="2"/>
      <c r="W222" s="2"/>
      <c r="X222" s="2"/>
      <c r="Y222" s="2"/>
    </row>
    <row r="223" spans="1:25">
      <c r="A223" s="2"/>
      <c r="B223" s="2"/>
      <c r="C223" s="2"/>
      <c r="D223" s="3"/>
      <c r="E223" s="2"/>
      <c r="F223" s="2"/>
      <c r="G223" s="2"/>
      <c r="H223" s="2"/>
      <c r="I223" s="2"/>
      <c r="J223" s="2"/>
      <c r="K223" s="2"/>
      <c r="L223" s="2"/>
      <c r="M223" s="2"/>
      <c r="N223" s="2"/>
      <c r="O223" s="2"/>
      <c r="P223" s="2"/>
      <c r="Q223" s="2"/>
      <c r="R223" s="2"/>
      <c r="S223" s="2"/>
      <c r="T223" s="2"/>
      <c r="U223" s="2"/>
      <c r="V223" s="2"/>
      <c r="W223" s="2"/>
      <c r="X223" s="2"/>
      <c r="Y223" s="2"/>
    </row>
    <row r="224" spans="1:25">
      <c r="A224" s="2"/>
      <c r="B224" s="2"/>
      <c r="C224" s="2"/>
      <c r="D224" s="3"/>
      <c r="E224" s="2"/>
      <c r="F224" s="2"/>
      <c r="G224" s="2"/>
      <c r="H224" s="2"/>
      <c r="I224" s="2"/>
      <c r="J224" s="2"/>
      <c r="K224" s="2"/>
      <c r="L224" s="2"/>
      <c r="M224" s="2"/>
      <c r="N224" s="2"/>
      <c r="O224" s="2"/>
      <c r="P224" s="2"/>
      <c r="Q224" s="2"/>
      <c r="R224" s="2"/>
      <c r="S224" s="2"/>
      <c r="T224" s="2"/>
      <c r="U224" s="2"/>
      <c r="V224" s="2"/>
      <c r="W224" s="2"/>
      <c r="X224" s="2"/>
      <c r="Y224" s="2"/>
    </row>
    <row r="225" spans="1:25">
      <c r="A225" s="2"/>
      <c r="B225" s="2"/>
      <c r="C225" s="2"/>
      <c r="D225" s="3"/>
      <c r="E225" s="2"/>
      <c r="F225" s="2"/>
      <c r="G225" s="2"/>
      <c r="H225" s="2"/>
      <c r="I225" s="2"/>
      <c r="J225" s="2"/>
      <c r="K225" s="2"/>
      <c r="L225" s="2"/>
      <c r="M225" s="2"/>
      <c r="N225" s="2"/>
      <c r="O225" s="2"/>
      <c r="P225" s="2"/>
      <c r="Q225" s="2"/>
      <c r="R225" s="2"/>
      <c r="S225" s="2"/>
      <c r="T225" s="2"/>
      <c r="U225" s="2"/>
      <c r="V225" s="2"/>
      <c r="W225" s="2"/>
      <c r="X225" s="2"/>
      <c r="Y225" s="2"/>
    </row>
    <row r="226" spans="1:25">
      <c r="A226" s="2"/>
      <c r="B226" s="2"/>
      <c r="C226" s="2"/>
      <c r="D226" s="3"/>
      <c r="E226" s="2"/>
      <c r="F226" s="2"/>
      <c r="G226" s="2"/>
      <c r="H226" s="2"/>
      <c r="I226" s="2"/>
      <c r="J226" s="2"/>
      <c r="K226" s="2"/>
      <c r="L226" s="2"/>
      <c r="M226" s="2"/>
      <c r="N226" s="2"/>
      <c r="O226" s="2"/>
      <c r="P226" s="2"/>
      <c r="Q226" s="2"/>
      <c r="R226" s="2"/>
      <c r="S226" s="2"/>
      <c r="T226" s="2"/>
      <c r="U226" s="2"/>
      <c r="V226" s="2"/>
      <c r="W226" s="2"/>
      <c r="X226" s="2"/>
      <c r="Y226" s="2"/>
    </row>
  </sheetData>
  <mergeCells count="8">
    <mergeCell ref="A4:A30"/>
    <mergeCell ref="A31:A43"/>
    <mergeCell ref="B4:B15"/>
    <mergeCell ref="B16:B22"/>
    <mergeCell ref="B23:B30"/>
    <mergeCell ref="B31:B37"/>
    <mergeCell ref="B38:B43"/>
    <mergeCell ref="A44:D4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海外仓系统</vt:lpstr>
      <vt:lpstr>新系统</vt:lpstr>
      <vt:lpstr>一件代发</vt:lpstr>
      <vt:lpstr>Sheet1</vt:lpstr>
      <vt:lpstr>Sheet2</vt:lpstr>
      <vt:lpstr>Sheet3</vt:lpstr>
      <vt:lpstr>Sheet4</vt:lpstr>
      <vt:lpstr>Sheet5</vt:lpstr>
      <vt:lpstr>Sheet6</vt:lpstr>
      <vt:lpstr>Sheet7</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琰の</cp:lastModifiedBy>
  <dcterms:created xsi:type="dcterms:W3CDTF">2023-05-12T11:15:00Z</dcterms:created>
  <dcterms:modified xsi:type="dcterms:W3CDTF">2026-05-14T06:06:19Z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78AC03AEFCDF427497F156ACFFE6C2AF_13</vt:lpwstr>
  </property>
  <property fmtid="{D5CDD505-2E9C-101B-9397-08002B2CF9AE}" pid="4" name="CalculationRule">
    <vt:i4>0</vt:i4>
  </property>
</Properties>
</file>