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202300"/>
  <mc:AlternateContent xmlns:mc="http://schemas.openxmlformats.org/markup-compatibility/2006">
    <mc:Choice Requires="x15">
      <x15ac:absPath xmlns:x15ac="http://schemas.microsoft.com/office/spreadsheetml/2010/11/ac" url="C:\Users\Lenovo\Desktop\DASHBOARD\"/>
    </mc:Choice>
  </mc:AlternateContent>
  <xr:revisionPtr revIDLastSave="0" documentId="13_ncr:1_{2BEA57A2-E840-4F41-95A0-8C7C530B705D}" xr6:coauthVersionLast="47" xr6:coauthVersionMax="47" xr10:uidLastSave="{00000000-0000-0000-0000-000000000000}"/>
  <bookViews>
    <workbookView xWindow="-108" yWindow="-108" windowWidth="20376" windowHeight="12216" firstSheet="3" activeTab="4" xr2:uid="{C0FE7BCF-8A7E-4173-A4B8-EDBC7F318E8A}"/>
  </bookViews>
  <sheets>
    <sheet name="Sheet1" sheetId="1" r:id="rId1"/>
    <sheet name="Sheet2" sheetId="2" r:id="rId2"/>
    <sheet name="Sheet4" sheetId="4" r:id="rId3"/>
    <sheet name="PIVOT DATA" sheetId="5" r:id="rId4"/>
    <sheet name="Sheet3" sheetId="7" r:id="rId5"/>
    <sheet name="MAIN DATA" sheetId="3" r:id="rId6"/>
    <sheet name="dashboard" sheetId="6" r:id="rId7"/>
  </sheets>
  <definedNames>
    <definedName name="Slicer_CustomerName">#N/A</definedName>
    <definedName name="Slicer_Months__OrderDate">#N/A</definedName>
    <definedName name="Slicer_Product">#N/A</definedName>
    <definedName name="Slicer_Region">#N/A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D5" i="5" s="1"/>
  <c r="C6" i="5"/>
  <c r="D6" i="5" s="1"/>
  <c r="C7" i="5"/>
  <c r="D7" i="5" s="1"/>
  <c r="C4" i="5"/>
  <c r="D4" i="5" s="1"/>
  <c r="E29" i="1"/>
  <c r="E30" i="1"/>
  <c r="E31" i="1"/>
  <c r="E32" i="1"/>
  <c r="E33" i="1"/>
  <c r="E34" i="1"/>
  <c r="E35" i="1"/>
  <c r="E36" i="1"/>
  <c r="E37" i="1"/>
  <c r="E28" i="1"/>
  <c r="E27" i="1"/>
  <c r="E26" i="1"/>
  <c r="E9" i="1"/>
  <c r="E10" i="1"/>
  <c r="E11" i="1"/>
  <c r="E12" i="1"/>
  <c r="E13" i="1"/>
  <c r="E16" i="1" s="1"/>
  <c r="E14" i="1"/>
  <c r="E15" i="1"/>
  <c r="E8" i="1"/>
  <c r="E7" i="1"/>
  <c r="E5" i="1"/>
  <c r="E4" i="1"/>
  <c r="D16" i="1"/>
  <c r="C16" i="1"/>
  <c r="B16" i="1"/>
  <c r="E6" i="1"/>
</calcChain>
</file>

<file path=xl/sharedStrings.xml><?xml version="1.0" encoding="utf-8"?>
<sst xmlns="http://schemas.openxmlformats.org/spreadsheetml/2006/main" count="1075" uniqueCount="63">
  <si>
    <t>Month</t>
  </si>
  <si>
    <t xml:space="preserve">Sales A </t>
  </si>
  <si>
    <t xml:space="preserve">Sales B </t>
  </si>
  <si>
    <t>Sales C</t>
  </si>
  <si>
    <t>Jan</t>
  </si>
  <si>
    <t>Feb</t>
  </si>
  <si>
    <t>Mar</t>
  </si>
  <si>
    <t>Apr</t>
  </si>
  <si>
    <t>May</t>
  </si>
  <si>
    <t>Jun</t>
  </si>
  <si>
    <t>Jul</t>
  </si>
  <si>
    <t>Aug</t>
  </si>
  <si>
    <t>Sep</t>
  </si>
  <si>
    <t>Oct</t>
  </si>
  <si>
    <t>Nov</t>
  </si>
  <si>
    <t>Dec</t>
  </si>
  <si>
    <t>Total revenue of months</t>
  </si>
  <si>
    <t xml:space="preserve">Total Revnue of Year </t>
  </si>
  <si>
    <t>Sparkline chart</t>
  </si>
  <si>
    <t>Months</t>
  </si>
  <si>
    <t xml:space="preserve">sale A  </t>
  </si>
  <si>
    <t>sale B</t>
  </si>
  <si>
    <t>sale C</t>
  </si>
  <si>
    <t>Total Revanue</t>
  </si>
  <si>
    <t>OrderID</t>
  </si>
  <si>
    <t>Region</t>
  </si>
  <si>
    <t>Category</t>
  </si>
  <si>
    <t>Product</t>
  </si>
  <si>
    <t>Sales</t>
  </si>
  <si>
    <t>Quantity</t>
  </si>
  <si>
    <t>Discount</t>
  </si>
  <si>
    <t>Profit</t>
  </si>
  <si>
    <t>OrderDate</t>
  </si>
  <si>
    <t>East</t>
  </si>
  <si>
    <t>Technology</t>
  </si>
  <si>
    <t>Pen</t>
  </si>
  <si>
    <t>West</t>
  </si>
  <si>
    <t>Office Supplies</t>
  </si>
  <si>
    <t>Desk</t>
  </si>
  <si>
    <t>North</t>
  </si>
  <si>
    <t>Furniture</t>
  </si>
  <si>
    <t>Chair</t>
  </si>
  <si>
    <t>Monitor</t>
  </si>
  <si>
    <t>South</t>
  </si>
  <si>
    <t>Laptop</t>
  </si>
  <si>
    <t>Paper</t>
  </si>
  <si>
    <t>CustomerName</t>
  </si>
  <si>
    <t>Grace</t>
  </si>
  <si>
    <t>Frank</t>
  </si>
  <si>
    <t>Charlie</t>
  </si>
  <si>
    <t>Eva</t>
  </si>
  <si>
    <t>Printer</t>
  </si>
  <si>
    <t>Bob</t>
  </si>
  <si>
    <t>Phone</t>
  </si>
  <si>
    <t>David</t>
  </si>
  <si>
    <t>Alice</t>
  </si>
  <si>
    <t>Helen</t>
  </si>
  <si>
    <t>Row Labels</t>
  </si>
  <si>
    <t>Grand Total</t>
  </si>
  <si>
    <t>Sum of Profit</t>
  </si>
  <si>
    <t>Sum of Sales</t>
  </si>
  <si>
    <t>Months (OrderDate)</t>
  </si>
  <si>
    <t>Days (OrderDate)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</si>
</sst>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
  </numFmts>
  <fonts count="3" x14ac:knownFonts="1">
    <font>
      <sz val="11"/>
      <color theme="1"/>
      <name val="Aptos Narrow"/>
      <family val="2"/>
      <scheme val="minor"/>
    </font>
    <font>
      <sz val="8"/>
      <name val="Aptos Narrow"/>
      <family val="2"/>
      <scheme val="minor"/>
    </font>
    <font>
      <b/>
      <sz val="11"/>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0" fillId="2" borderId="0" xfId="0" applyFill="1"/>
    <xf numFmtId="0" fontId="0" fillId="2" borderId="0" xfId="0" applyFill="1" applyAlignment="1">
      <alignment wrapText="1"/>
    </xf>
    <xf numFmtId="0" fontId="0" fillId="3" borderId="0" xfId="0" applyFill="1"/>
    <xf numFmtId="0" fontId="0" fillId="3" borderId="0" xfId="0" applyFill="1" applyAlignment="1">
      <alignment wrapText="1"/>
    </xf>
    <xf numFmtId="0" fontId="2" fillId="2" borderId="1" xfId="0" applyFont="1" applyFill="1" applyBorder="1" applyAlignment="1">
      <alignment horizontal="center" vertical="top"/>
    </xf>
    <xf numFmtId="0" fontId="0" fillId="0" borderId="0" xfId="0" applyAlignment="1">
      <alignment horizontal="center"/>
    </xf>
    <xf numFmtId="164"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 fontId="2" fillId="2" borderId="1" xfId="0" applyNumberFormat="1" applyFont="1" applyFill="1" applyBorder="1" applyAlignment="1">
      <alignment horizontal="center" vertical="top"/>
    </xf>
    <xf numFmtId="1" fontId="0" fillId="0" borderId="0" xfId="0" applyNumberFormat="1"/>
    <xf numFmtId="9" fontId="0" fillId="0" borderId="0" xfId="0" applyNumberFormat="1"/>
    <xf numFmtId="10" fontId="0" fillId="0" borderId="0" xfId="0" applyNumberFormat="1"/>
    <xf numFmtId="17" fontId="2" fillId="2" borderId="1" xfId="0" applyNumberFormat="1" applyFont="1" applyFill="1" applyBorder="1" applyAlignment="1">
      <alignment horizontal="center" vertical="center"/>
    </xf>
    <xf numFmtId="17" fontId="0" fillId="0" borderId="0" xfId="0" applyNumberFormat="1" applyAlignment="1">
      <alignment horizontal="center" vertical="center"/>
    </xf>
    <xf numFmtId="0" fontId="2" fillId="2" borderId="1" xfId="0" applyFont="1" applyFill="1" applyBorder="1" applyAlignment="1">
      <alignment horizontal="center" vertical="center"/>
    </xf>
    <xf numFmtId="0" fontId="0" fillId="0" borderId="0" xfId="0" applyAlignment="1">
      <alignment horizontal="center" vertical="center"/>
    </xf>
    <xf numFmtId="0" fontId="0" fillId="0" borderId="0" xfId="0" applyNumberFormat="1"/>
  </cellXfs>
  <cellStyles count="1">
    <cellStyle name="Normal" xfId="0" builtinId="0"/>
  </cellStyles>
  <dxfs count="1">
    <dxf>
      <fill>
        <patternFill patternType="solid">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Sheet1!$B$3</c:f>
              <c:strCache>
                <c:ptCount val="1"/>
                <c:pt idx="0">
                  <c:v>Sales A </c:v>
                </c:pt>
              </c:strCache>
            </c:strRef>
          </c:tx>
          <c:spPr>
            <a:solidFill>
              <a:schemeClr val="accent1"/>
            </a:solidFill>
            <a:ln>
              <a:noFill/>
            </a:ln>
            <a:effectLst/>
          </c:spPr>
          <c:invertIfNegative val="0"/>
          <c:cat>
            <c:strRef>
              <c:f>Sheet1!$A$4:$A$15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Sheet1!$B$4:$B$15</c:f>
              <c:numCache>
                <c:formatCode>General</c:formatCode>
                <c:ptCount val="12"/>
                <c:pt idx="0">
                  <c:v>129</c:v>
                </c:pt>
                <c:pt idx="1">
                  <c:v>258</c:v>
                </c:pt>
                <c:pt idx="2">
                  <c:v>569</c:v>
                </c:pt>
                <c:pt idx="3">
                  <c:v>263</c:v>
                </c:pt>
                <c:pt idx="4">
                  <c:v>254</c:v>
                </c:pt>
                <c:pt idx="5">
                  <c:v>2695</c:v>
                </c:pt>
                <c:pt idx="6">
                  <c:v>14</c:v>
                </c:pt>
                <c:pt idx="7">
                  <c:v>236</c:v>
                </c:pt>
                <c:pt idx="8">
                  <c:v>45</c:v>
                </c:pt>
                <c:pt idx="9">
                  <c:v>58</c:v>
                </c:pt>
                <c:pt idx="10">
                  <c:v>632</c:v>
                </c:pt>
                <c:pt idx="11">
                  <c:v>458</c:v>
                </c:pt>
              </c:numCache>
            </c:numRef>
          </c:val>
          <c:extLst>
            <c:ext xmlns:c16="http://schemas.microsoft.com/office/drawing/2014/chart" uri="{C3380CC4-5D6E-409C-BE32-E72D297353CC}">
              <c16:uniqueId val="{00000000-0F13-44EE-B883-1DD371846760}"/>
            </c:ext>
          </c:extLst>
        </c:ser>
        <c:ser>
          <c:idx val="1"/>
          <c:order val="1"/>
          <c:tx>
            <c:strRef>
              <c:f>Sheet1!$C$3</c:f>
              <c:strCache>
                <c:ptCount val="1"/>
                <c:pt idx="0">
                  <c:v>Sales B </c:v>
                </c:pt>
              </c:strCache>
            </c:strRef>
          </c:tx>
          <c:spPr>
            <a:solidFill>
              <a:schemeClr val="accent2"/>
            </a:solidFill>
            <a:ln>
              <a:noFill/>
            </a:ln>
            <a:effectLst/>
          </c:spPr>
          <c:invertIfNegative val="0"/>
          <c:cat>
            <c:strRef>
              <c:f>Sheet1!$A$4:$A$15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Sheet1!$C$4:$C$15</c:f>
              <c:numCache>
                <c:formatCode>General</c:formatCode>
                <c:ptCount val="12"/>
                <c:pt idx="0">
                  <c:v>35</c:v>
                </c:pt>
                <c:pt idx="1">
                  <c:v>695</c:v>
                </c:pt>
                <c:pt idx="2">
                  <c:v>85</c:v>
                </c:pt>
                <c:pt idx="3">
                  <c:v>45</c:v>
                </c:pt>
                <c:pt idx="4">
                  <c:v>125</c:v>
                </c:pt>
                <c:pt idx="5">
                  <c:v>147</c:v>
                </c:pt>
                <c:pt idx="6">
                  <c:v>159</c:v>
                </c:pt>
                <c:pt idx="7">
                  <c:v>123</c:v>
                </c:pt>
                <c:pt idx="8">
                  <c:v>154</c:v>
                </c:pt>
                <c:pt idx="9">
                  <c:v>147856</c:v>
                </c:pt>
                <c:pt idx="10">
                  <c:v>854</c:v>
                </c:pt>
                <c:pt idx="11">
                  <c:v>568</c:v>
                </c:pt>
              </c:numCache>
            </c:numRef>
          </c:val>
          <c:extLst>
            <c:ext xmlns:c16="http://schemas.microsoft.com/office/drawing/2014/chart" uri="{C3380CC4-5D6E-409C-BE32-E72D297353CC}">
              <c16:uniqueId val="{00000001-0F13-44EE-B883-1DD371846760}"/>
            </c:ext>
          </c:extLst>
        </c:ser>
        <c:ser>
          <c:idx val="2"/>
          <c:order val="2"/>
          <c:tx>
            <c:strRef>
              <c:f>Sheet1!$D$3</c:f>
              <c:strCache>
                <c:ptCount val="1"/>
                <c:pt idx="0">
                  <c:v>Sales C</c:v>
                </c:pt>
              </c:strCache>
            </c:strRef>
          </c:tx>
          <c:spPr>
            <a:solidFill>
              <a:schemeClr val="accent3"/>
            </a:solidFill>
            <a:ln>
              <a:noFill/>
            </a:ln>
            <a:effectLst/>
          </c:spPr>
          <c:invertIfNegative val="0"/>
          <c:cat>
            <c:strRef>
              <c:f>Sheet1!$A$4:$A$15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Sheet1!$D$4:$D$15</c:f>
              <c:numCache>
                <c:formatCode>General</c:formatCode>
                <c:ptCount val="12"/>
                <c:pt idx="0">
                  <c:v>258</c:v>
                </c:pt>
                <c:pt idx="1">
                  <c:v>584</c:v>
                </c:pt>
                <c:pt idx="2">
                  <c:v>456</c:v>
                </c:pt>
                <c:pt idx="3">
                  <c:v>325</c:v>
                </c:pt>
                <c:pt idx="4">
                  <c:v>756</c:v>
                </c:pt>
                <c:pt idx="5">
                  <c:v>952</c:v>
                </c:pt>
                <c:pt idx="6">
                  <c:v>654</c:v>
                </c:pt>
                <c:pt idx="7">
                  <c:v>852</c:v>
                </c:pt>
                <c:pt idx="8">
                  <c:v>321</c:v>
                </c:pt>
                <c:pt idx="9">
                  <c:v>456</c:v>
                </c:pt>
                <c:pt idx="10">
                  <c:v>987</c:v>
                </c:pt>
                <c:pt idx="11">
                  <c:v>75</c:v>
                </c:pt>
              </c:numCache>
            </c:numRef>
          </c:val>
          <c:extLst>
            <c:ext xmlns:c16="http://schemas.microsoft.com/office/drawing/2014/chart" uri="{C3380CC4-5D6E-409C-BE32-E72D297353CC}">
              <c16:uniqueId val="{00000002-0F13-44EE-B883-1DD371846760}"/>
            </c:ext>
          </c:extLst>
        </c:ser>
        <c:ser>
          <c:idx val="3"/>
          <c:order val="3"/>
          <c:tx>
            <c:strRef>
              <c:f>Sheet1!$E$3</c:f>
              <c:strCache>
                <c:ptCount val="1"/>
                <c:pt idx="0">
                  <c:v>Total revenue of months</c:v>
                </c:pt>
              </c:strCache>
            </c:strRef>
          </c:tx>
          <c:spPr>
            <a:solidFill>
              <a:schemeClr val="accent4"/>
            </a:solidFill>
            <a:ln>
              <a:noFill/>
            </a:ln>
            <a:effectLst/>
          </c:spPr>
          <c:invertIfNegative val="0"/>
          <c:cat>
            <c:strRef>
              <c:f>Sheet1!$A$4:$A$15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Sheet1!$E$4:$E$15</c:f>
              <c:numCache>
                <c:formatCode>General</c:formatCode>
                <c:ptCount val="12"/>
                <c:pt idx="0">
                  <c:v>422</c:v>
                </c:pt>
                <c:pt idx="1">
                  <c:v>1537</c:v>
                </c:pt>
                <c:pt idx="2">
                  <c:v>1110</c:v>
                </c:pt>
                <c:pt idx="3">
                  <c:v>633</c:v>
                </c:pt>
                <c:pt idx="4">
                  <c:v>1135</c:v>
                </c:pt>
                <c:pt idx="5">
                  <c:v>3794</c:v>
                </c:pt>
                <c:pt idx="6">
                  <c:v>827</c:v>
                </c:pt>
                <c:pt idx="7">
                  <c:v>1211</c:v>
                </c:pt>
                <c:pt idx="8">
                  <c:v>520</c:v>
                </c:pt>
                <c:pt idx="9">
                  <c:v>148370</c:v>
                </c:pt>
                <c:pt idx="10">
                  <c:v>2473</c:v>
                </c:pt>
                <c:pt idx="11">
                  <c:v>1101</c:v>
                </c:pt>
              </c:numCache>
            </c:numRef>
          </c:val>
          <c:extLst>
            <c:ext xmlns:c16="http://schemas.microsoft.com/office/drawing/2014/chart" uri="{C3380CC4-5D6E-409C-BE32-E72D297353CC}">
              <c16:uniqueId val="{00000003-0F13-44EE-B883-1DD371846760}"/>
            </c:ext>
          </c:extLst>
        </c:ser>
        <c:dLbls>
          <c:showLegendKey val="0"/>
          <c:showVal val="0"/>
          <c:showCatName val="0"/>
          <c:showSerName val="0"/>
          <c:showPercent val="0"/>
          <c:showBubbleSize val="0"/>
        </c:dLbls>
        <c:gapWidth val="182"/>
        <c:axId val="937880368"/>
        <c:axId val="937889008"/>
      </c:barChart>
      <c:catAx>
        <c:axId val="93788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89008"/>
        <c:crosses val="autoZero"/>
        <c:auto val="1"/>
        <c:lblAlgn val="ctr"/>
        <c:lblOffset val="100"/>
        <c:noMultiLvlLbl val="0"/>
      </c:catAx>
      <c:valAx>
        <c:axId val="937889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80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[pratice.xlsx]Sheet3!PivotTable1</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Sheet3!$D$3</c:f>
              <c:strCache>
                <c:ptCount val="1"/>
                <c:pt idx="0">
                  <c:v>Total</c:v>
                </c:pt>
              </c:strCache>
            </c:strRef>
          </c:tx>
          <c:spPr>
            <a:solidFill>
              <a:schemeClr val="accent1"/>
            </a:solidFill>
            <a:ln>
              <a:noFill/>
            </a:ln>
            <a:effectLst/>
            <a:sp3d/>
          </c:spPr>
          <c:invertIfNegative val="0"/>
          <c:cat>
            <c:strRef>
              <c:f>Sheet3!$A$4:$C$10</c:f>
              <c:strCache>
                <c:ptCount val="7"/>
                <c:pt idx="0">
                  <c:v>Jan</c:v>
                </c:pt>
                <c:pt idx="1">
                  <c:v>Feb</c:v>
                </c:pt>
                <c:pt idx="2">
                  <c:v>Mar</c:v>
                </c:pt>
                <c:pt idx="3">
                  <c:v>Apr</c:v>
                </c:pt>
                <c:pt idx="4">
                  <c:v>May</c:v>
                </c:pt>
                <c:pt idx="5">
                  <c:v>Jun</c:v>
                </c:pt>
                <c:pt idx="6">
                  <c:v>Jul</c:v>
                </c:pt>
              </c:strCache>
            </c:strRef>
          </c:cat>
          <c:val>
            <c:numRef>
              <c:f>Sheet3!$D$4:$D$10</c:f>
              <c:numCache>
                <c:formatCode>General</c:formatCode>
                <c:ptCount val="7"/>
                <c:pt idx="0">
                  <c:v>1112.76</c:v>
                </c:pt>
                <c:pt idx="1">
                  <c:v>1254.32</c:v>
                </c:pt>
                <c:pt idx="2">
                  <c:v>1866.6099999999997</c:v>
                </c:pt>
                <c:pt idx="3">
                  <c:v>680.46</c:v>
                </c:pt>
                <c:pt idx="4">
                  <c:v>2462.0500000000002</c:v>
                </c:pt>
                <c:pt idx="5">
                  <c:v>809.19</c:v>
                </c:pt>
                <c:pt idx="6">
                  <c:v>37.719999999999985</c:v>
                </c:pt>
              </c:numCache>
            </c:numRef>
          </c:val>
          <c:extLst>
            <c:ext xmlns:c16="http://schemas.microsoft.com/office/drawing/2014/chart" uri="{C3380CC4-5D6E-409C-BE32-E72D297353CC}">
              <c16:uniqueId val="{00000000-12B4-43B3-B319-60E753FA2C76}"/>
            </c:ext>
          </c:extLst>
        </c:ser>
        <c:dLbls>
          <c:showLegendKey val="0"/>
          <c:showVal val="0"/>
          <c:showCatName val="0"/>
          <c:showSerName val="0"/>
          <c:showPercent val="0"/>
          <c:showBubbleSize val="0"/>
        </c:dLbls>
        <c:gapWidth val="150"/>
        <c:shape val="box"/>
        <c:axId val="1351089487"/>
        <c:axId val="1351069327"/>
        <c:axId val="0"/>
      </c:bar3DChart>
      <c:catAx>
        <c:axId val="1351089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069327"/>
        <c:crosses val="autoZero"/>
        <c:auto val="1"/>
        <c:lblAlgn val="ctr"/>
        <c:lblOffset val="100"/>
        <c:noMultiLvlLbl val="0"/>
      </c:catAx>
      <c:valAx>
        <c:axId val="135106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08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49928469241772"/>
          <c:y val="5.0925925925925923E-2"/>
          <c:w val="0.6938483547925608"/>
          <c:h val="0.89814814814814814"/>
        </c:manualLayout>
      </c:layout>
      <c:doughnutChart>
        <c:varyColors val="1"/>
        <c:ser>
          <c:idx val="0"/>
          <c:order val="0"/>
          <c:explosion val="1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31-4015-831E-C58F75C0BA64}"/>
              </c:ext>
            </c:extLst>
          </c:dPt>
          <c:dPt>
            <c:idx val="1"/>
            <c:bubble3D val="0"/>
            <c:spPr>
              <a:solidFill>
                <a:schemeClr val="accent1">
                  <a:lumMod val="75000"/>
                  <a:alpha val="0"/>
                </a:schemeClr>
              </a:solidFill>
              <a:ln w="19050">
                <a:solidFill>
                  <a:schemeClr val="lt1"/>
                </a:solidFill>
              </a:ln>
              <a:effectLst>
                <a:outerShdw blurRad="50800" dist="50800" dir="5400000" algn="ctr" rotWithShape="0">
                  <a:srgbClr val="000000"/>
                </a:outerShdw>
              </a:effectLst>
            </c:spPr>
            <c:extLst>
              <c:ext xmlns:c16="http://schemas.microsoft.com/office/drawing/2014/chart" uri="{C3380CC4-5D6E-409C-BE32-E72D297353CC}">
                <c16:uniqueId val="{00000003-3131-4015-831E-C58F75C0BA64}"/>
              </c:ext>
            </c:extLst>
          </c:dPt>
          <c:dPt>
            <c:idx val="2"/>
            <c:bubble3D val="0"/>
            <c:spPr>
              <a:noFill/>
              <a:ln w="19050">
                <a:noFill/>
              </a:ln>
              <a:effectLst/>
            </c:spPr>
            <c:extLst>
              <c:ext xmlns:c16="http://schemas.microsoft.com/office/drawing/2014/chart" uri="{C3380CC4-5D6E-409C-BE32-E72D297353CC}">
                <c16:uniqueId val="{00000005-3131-4015-831E-C58F75C0BA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'PIVOT DATA'!$C$4:$E$4</c:f>
              <c:numCache>
                <c:formatCode>0.00%</c:formatCode>
                <c:ptCount val="3"/>
                <c:pt idx="0">
                  <c:v>0.49169089147286826</c:v>
                </c:pt>
                <c:pt idx="1">
                  <c:v>0.50830910852713174</c:v>
                </c:pt>
                <c:pt idx="2" formatCode="0%">
                  <c:v>1</c:v>
                </c:pt>
              </c:numCache>
            </c:numRef>
          </c:val>
          <c:extLst>
            <c:ext xmlns:c16="http://schemas.microsoft.com/office/drawing/2014/chart" uri="{C3380CC4-5D6E-409C-BE32-E72D297353CC}">
              <c16:uniqueId val="{00000006-3131-4015-831E-C58F75C0BA64}"/>
            </c:ext>
          </c:extLst>
        </c:ser>
        <c:dLbls>
          <c:showLegendKey val="0"/>
          <c:showVal val="0"/>
          <c:showCatName val="0"/>
          <c:showSerName val="0"/>
          <c:showPercent val="0"/>
          <c:showBubbleSize val="0"/>
          <c:showLeaderLines val="1"/>
        </c:dLbls>
        <c:firstSliceAng val="270"/>
        <c:holeSize val="50"/>
      </c:doughnutChart>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731044349070098"/>
          <c:y val="8.7962962962962965E-2"/>
          <c:w val="0.6938483547925608"/>
          <c:h val="0.89814814814814814"/>
        </c:manualLayout>
      </c:layout>
      <c:doughnutChart>
        <c:varyColors val="1"/>
        <c:ser>
          <c:idx val="0"/>
          <c:order val="0"/>
          <c:tx>
            <c:strRef>
              <c:f>'PIVOT DATA'!$C$5:$E$5</c:f>
              <c:strCache>
                <c:ptCount val="3"/>
                <c:pt idx="0">
                  <c:v>16.24%</c:v>
                </c:pt>
                <c:pt idx="1">
                  <c:v>83.76%</c:v>
                </c:pt>
                <c:pt idx="2">
                  <c:v>100%</c:v>
                </c:pt>
              </c:strCache>
            </c:strRef>
          </c:tx>
          <c:explosion val="1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F4-4E14-81A0-641AD69F36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F4-4E14-81A0-641AD69F36D2}"/>
              </c:ext>
            </c:extLst>
          </c:dPt>
          <c:dPt>
            <c:idx val="2"/>
            <c:bubble3D val="0"/>
            <c:spPr>
              <a:solidFill>
                <a:schemeClr val="bg1"/>
              </a:solidFill>
              <a:ln w="19050">
                <a:solidFill>
                  <a:schemeClr val="lt1"/>
                </a:solidFill>
              </a:ln>
              <a:effectLst/>
            </c:spPr>
            <c:extLst>
              <c:ext xmlns:c16="http://schemas.microsoft.com/office/drawing/2014/chart" uri="{C3380CC4-5D6E-409C-BE32-E72D297353CC}">
                <c16:uniqueId val="{00000005-86F4-4E14-81A0-641AD69F36D2}"/>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F4-4E14-81A0-641AD69F36D2}"/>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6F4-4E14-81A0-641AD69F36D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'PIVOT DATA'!$C$5:$E$5</c:f>
              <c:numCache>
                <c:formatCode>0.00%</c:formatCode>
                <c:ptCount val="3"/>
                <c:pt idx="0">
                  <c:v>0.16243943798449614</c:v>
                </c:pt>
                <c:pt idx="1">
                  <c:v>0.83756056201550388</c:v>
                </c:pt>
                <c:pt idx="2" formatCode="0%">
                  <c:v>1</c:v>
                </c:pt>
              </c:numCache>
            </c:numRef>
          </c:val>
          <c:extLst>
            <c:ext xmlns:c16="http://schemas.microsoft.com/office/drawing/2014/chart" uri="{C3380CC4-5D6E-409C-BE32-E72D297353CC}">
              <c16:uniqueId val="{00000006-86F4-4E14-81A0-641AD69F36D2}"/>
            </c:ext>
          </c:extLst>
        </c:ser>
        <c:dLbls>
          <c:showLegendKey val="0"/>
          <c:showVal val="0"/>
          <c:showCatName val="0"/>
          <c:showSerName val="0"/>
          <c:showPercent val="0"/>
          <c:showBubbleSize val="0"/>
          <c:showLeaderLines val="1"/>
        </c:dLbls>
        <c:firstSliceAng val="270"/>
        <c:holeSize val="50"/>
      </c:doughnutChart>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117400030878492"/>
          <c:y val="3.4415605456725319E-2"/>
          <c:w val="0.56542473367299684"/>
          <c:h val="0.96508237675109898"/>
        </c:manualLayout>
      </c:layout>
      <c:doughnutChart>
        <c:varyColors val="1"/>
        <c:ser>
          <c:idx val="0"/>
          <c:order val="0"/>
          <c:explosion val="15"/>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D4-4015-B009-336738938B26}"/>
              </c:ext>
            </c:extLst>
          </c:dPt>
          <c:dPt>
            <c:idx val="1"/>
            <c:bubble3D val="0"/>
            <c:spPr>
              <a:solidFill>
                <a:schemeClr val="bg2"/>
              </a:solidFill>
              <a:ln w="19050">
                <a:solidFill>
                  <a:schemeClr val="lt1"/>
                </a:solidFill>
              </a:ln>
              <a:effectLst/>
            </c:spPr>
            <c:extLst>
              <c:ext xmlns:c16="http://schemas.microsoft.com/office/drawing/2014/chart" uri="{C3380CC4-5D6E-409C-BE32-E72D297353CC}">
                <c16:uniqueId val="{00000003-5FD4-4015-B009-336738938B26}"/>
              </c:ext>
            </c:extLst>
          </c:dPt>
          <c:dPt>
            <c:idx val="2"/>
            <c:bubble3D val="0"/>
            <c:spPr>
              <a:solidFill>
                <a:schemeClr val="bg1"/>
              </a:solidFill>
              <a:ln w="19050">
                <a:noFill/>
              </a:ln>
              <a:effectLst/>
            </c:spPr>
            <c:extLst>
              <c:ext xmlns:c16="http://schemas.microsoft.com/office/drawing/2014/chart" uri="{C3380CC4-5D6E-409C-BE32-E72D297353CC}">
                <c16:uniqueId val="{00000005-5FD4-4015-B009-336738938B26}"/>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FD4-4015-B009-336738938B26}"/>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FD4-4015-B009-336738938B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'PIVOT DATA'!$C$6:$E$6</c:f>
              <c:numCache>
                <c:formatCode>0.00%</c:formatCode>
                <c:ptCount val="3"/>
                <c:pt idx="0">
                  <c:v>0.11610142118863051</c:v>
                </c:pt>
                <c:pt idx="1">
                  <c:v>0.88389857881136946</c:v>
                </c:pt>
                <c:pt idx="2" formatCode="0%">
                  <c:v>1</c:v>
                </c:pt>
              </c:numCache>
            </c:numRef>
          </c:val>
          <c:extLst>
            <c:ext xmlns:c16="http://schemas.microsoft.com/office/drawing/2014/chart" uri="{C3380CC4-5D6E-409C-BE32-E72D297353CC}">
              <c16:uniqueId val="{00000006-5FD4-4015-B009-336738938B26}"/>
            </c:ext>
          </c:extLst>
        </c:ser>
        <c:dLbls>
          <c:showLegendKey val="0"/>
          <c:showVal val="0"/>
          <c:showCatName val="0"/>
          <c:showSerName val="0"/>
          <c:showPercent val="0"/>
          <c:showBubbleSize val="0"/>
          <c:showLeaderLines val="1"/>
        </c:dLbls>
        <c:firstSliceAng val="270"/>
        <c:holeSize val="50"/>
      </c:doughnutChart>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730157411062403"/>
          <c:y val="8.7963108197132711E-2"/>
          <c:w val="0.6938483547925608"/>
          <c:h val="0.89814814814814814"/>
        </c:manualLayout>
      </c:layout>
      <c:doughnutChart>
        <c:varyColors val="1"/>
        <c:ser>
          <c:idx val="0"/>
          <c:order val="0"/>
          <c:explosion val="10"/>
          <c:dPt>
            <c:idx val="0"/>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1-8C8B-45F3-9D30-CD985EE9BEA6}"/>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8C8B-45F3-9D30-CD985EE9BEA6}"/>
              </c:ext>
            </c:extLst>
          </c:dPt>
          <c:dPt>
            <c:idx val="2"/>
            <c:bubble3D val="0"/>
            <c:spPr>
              <a:solidFill>
                <a:schemeClr val="bg1"/>
              </a:solidFill>
              <a:ln w="19050">
                <a:noFill/>
              </a:ln>
              <a:effectLst/>
            </c:spPr>
            <c:extLst>
              <c:ext xmlns:c16="http://schemas.microsoft.com/office/drawing/2014/chart" uri="{C3380CC4-5D6E-409C-BE32-E72D297353CC}">
                <c16:uniqueId val="{00000005-8C8B-45F3-9D30-CD985EE9BEA6}"/>
              </c:ext>
            </c:extLst>
          </c:dPt>
          <c:val>
            <c:numRef>
              <c:f>'PIVOT DATA'!$C$7:$E$7</c:f>
              <c:numCache>
                <c:formatCode>0.00%</c:formatCode>
                <c:ptCount val="3"/>
                <c:pt idx="0">
                  <c:v>0.22976824935400519</c:v>
                </c:pt>
                <c:pt idx="1">
                  <c:v>0.77023175064599481</c:v>
                </c:pt>
                <c:pt idx="2" formatCode="0%">
                  <c:v>1</c:v>
                </c:pt>
              </c:numCache>
            </c:numRef>
          </c:val>
          <c:extLst>
            <c:ext xmlns:c16="http://schemas.microsoft.com/office/drawing/2014/chart" uri="{C3380CC4-5D6E-409C-BE32-E72D297353CC}">
              <c16:uniqueId val="{00000006-8C8B-45F3-9D30-CD985EE9BEA6}"/>
            </c:ext>
          </c:extLst>
        </c:ser>
        <c:dLbls>
          <c:showLegendKey val="0"/>
          <c:showVal val="0"/>
          <c:showCatName val="0"/>
          <c:showSerName val="0"/>
          <c:showPercent val="0"/>
          <c:showBubbleSize val="0"/>
          <c:showLeaderLines val="1"/>
        </c:dLbls>
        <c:firstSliceAng val="270"/>
        <c:holeSize val="50"/>
      </c:doughnutChart>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274320</xdr:colOff>
      <xdr:row>2</xdr:row>
      <xdr:rowOff>323850</xdr:rowOff>
    </xdr:from>
    <xdr:to>
      <xdr:col>15</xdr:col>
      <xdr:colOff>144780</xdr:colOff>
      <xdr:row>15</xdr:row>
      <xdr:rowOff>506730</xdr:rowOff>
    </xdr:to>
    <xdr:graphicFrame macro="">
      <xdr:nvGraphicFramePr>
        <xdr:cNvPr id="6" name="Chart 5">
          <a:extLst>
            <a:ext uri="{FF2B5EF4-FFF2-40B4-BE49-F238E27FC236}">
              <a16:creationId xmlns:a16="http://schemas.microsoft.com/office/drawing/2014/main" id="{3660272A-32F4-EBF1-A6FD-B3D3062DD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266700</xdr:colOff>
      <xdr:row>13</xdr:row>
      <xdr:rowOff>60960</xdr:rowOff>
    </xdr:from>
    <xdr:to>
      <xdr:col>2</xdr:col>
      <xdr:colOff>464820</xdr:colOff>
      <xdr:row>27</xdr:row>
      <xdr:rowOff>81915</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DF88498F-2A17-6E16-F9EC-2FD797F614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66700" y="24384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106680</xdr:colOff>
      <xdr:row>12</xdr:row>
      <xdr:rowOff>34290</xdr:rowOff>
    </xdr:from>
    <xdr:to>
      <xdr:col>12</xdr:col>
      <xdr:colOff>411480</xdr:colOff>
      <xdr:row>27</xdr:row>
      <xdr:rowOff>34290</xdr:rowOff>
    </xdr:to>
    <xdr:graphicFrame macro="">
      <xdr:nvGraphicFramePr>
        <xdr:cNvPr id="2" name="Chart 1">
          <a:extLst>
            <a:ext uri="{FF2B5EF4-FFF2-40B4-BE49-F238E27FC236}">
              <a16:creationId xmlns:a16="http://schemas.microsoft.com/office/drawing/2014/main" id="{600742C7-9C59-781D-82F2-520F75485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4</xdr:row>
      <xdr:rowOff>68581</xdr:rowOff>
    </xdr:from>
    <xdr:to>
      <xdr:col>3</xdr:col>
      <xdr:colOff>76200</xdr:colOff>
      <xdr:row>16</xdr:row>
      <xdr:rowOff>99061</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4D1D4114-4E3D-4585-9F54-1250BFA5703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6200" y="800101"/>
              <a:ext cx="1828800" cy="2225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0</xdr:row>
      <xdr:rowOff>45721</xdr:rowOff>
    </xdr:from>
    <xdr:to>
      <xdr:col>18</xdr:col>
      <xdr:colOff>571500</xdr:colOff>
      <xdr:row>4</xdr:row>
      <xdr:rowOff>7620</xdr:rowOff>
    </xdr:to>
    <mc:AlternateContent xmlns:mc="http://schemas.openxmlformats.org/markup-compatibility/2006" xmlns:a14="http://schemas.microsoft.com/office/drawing/2010/main">
      <mc:Choice Requires="a14">
        <xdr:graphicFrame macro="">
          <xdr:nvGraphicFramePr>
            <xdr:cNvPr id="7" name="CustomerName">
              <a:extLst>
                <a:ext uri="{FF2B5EF4-FFF2-40B4-BE49-F238E27FC236}">
                  <a16:creationId xmlns:a16="http://schemas.microsoft.com/office/drawing/2014/main" id="{C57C0B5A-4122-468E-ACCA-4334586C5F0C}"/>
                </a:ext>
              </a:extLst>
            </xdr:cNvPr>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mlns="">
        <xdr:sp macro="" textlink="">
          <xdr:nvSpPr>
            <xdr:cNvPr id="0" name=""/>
            <xdr:cNvSpPr>
              <a:spLocks noTextEdit="1"/>
            </xdr:cNvSpPr>
          </xdr:nvSpPr>
          <xdr:spPr>
            <a:xfrm>
              <a:off x="60960" y="45721"/>
              <a:ext cx="11483340" cy="693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266700</xdr:colOff>
      <xdr:row>5</xdr:row>
      <xdr:rowOff>83820</xdr:rowOff>
    </xdr:from>
    <xdr:to>
      <xdr:col>8</xdr:col>
      <xdr:colOff>457200</xdr:colOff>
      <xdr:row>16</xdr:row>
      <xdr:rowOff>175260</xdr:rowOff>
    </xdr:to>
    <xdr:graphicFrame macro="">
      <xdr:nvGraphicFramePr>
        <xdr:cNvPr id="2" name="Chart 1">
          <a:extLst>
            <a:ext uri="{FF2B5EF4-FFF2-40B4-BE49-F238E27FC236}">
              <a16:creationId xmlns:a16="http://schemas.microsoft.com/office/drawing/2014/main" id="{59079958-52E2-4E36-AC9F-89D72CCD7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563880</xdr:colOff>
      <xdr:row>5</xdr:row>
      <xdr:rowOff>91440</xdr:rowOff>
    </xdr:from>
    <xdr:to>
      <xdr:col>13</xdr:col>
      <xdr:colOff>297180</xdr:colOff>
      <xdr:row>16</xdr:row>
      <xdr:rowOff>167640</xdr:rowOff>
    </xdr:to>
    <xdr:graphicFrame macro="">
      <xdr:nvGraphicFramePr>
        <xdr:cNvPr id="8" name="Chart 7">
          <a:extLst>
            <a:ext uri="{FF2B5EF4-FFF2-40B4-BE49-F238E27FC236}">
              <a16:creationId xmlns:a16="http://schemas.microsoft.com/office/drawing/2014/main" id="{0C60D06E-2A67-45FE-BEA1-D1851B5AD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243840</xdr:colOff>
      <xdr:row>17</xdr:row>
      <xdr:rowOff>106680</xdr:rowOff>
    </xdr:from>
    <xdr:to>
      <xdr:col>8</xdr:col>
      <xdr:colOff>434340</xdr:colOff>
      <xdr:row>27</xdr:row>
      <xdr:rowOff>129540</xdr:rowOff>
    </xdr:to>
    <xdr:graphicFrame macro="">
      <xdr:nvGraphicFramePr>
        <xdr:cNvPr id="9" name="Chart 8">
          <a:extLst>
            <a:ext uri="{FF2B5EF4-FFF2-40B4-BE49-F238E27FC236}">
              <a16:creationId xmlns:a16="http://schemas.microsoft.com/office/drawing/2014/main" id="{8C6EC175-24C1-491C-BC48-31B924C670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533400</xdr:colOff>
      <xdr:row>17</xdr:row>
      <xdr:rowOff>76200</xdr:rowOff>
    </xdr:from>
    <xdr:to>
      <xdr:col>13</xdr:col>
      <xdr:colOff>358140</xdr:colOff>
      <xdr:row>27</xdr:row>
      <xdr:rowOff>83820</xdr:rowOff>
    </xdr:to>
    <xdr:graphicFrame macro="">
      <xdr:nvGraphicFramePr>
        <xdr:cNvPr id="10" name="Chart 9">
          <a:extLst>
            <a:ext uri="{FF2B5EF4-FFF2-40B4-BE49-F238E27FC236}">
              <a16:creationId xmlns:a16="http://schemas.microsoft.com/office/drawing/2014/main" id="{CC832A69-4478-4BA9-A47E-151AFD36C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83820</xdr:colOff>
      <xdr:row>16</xdr:row>
      <xdr:rowOff>152400</xdr:rowOff>
    </xdr:from>
    <xdr:to>
      <xdr:col>3</xdr:col>
      <xdr:colOff>83820</xdr:colOff>
      <xdr:row>30</xdr:row>
      <xdr:rowOff>173355</xdr:rowOff>
    </xdr:to>
    <mc:AlternateContent xmlns:mc="http://schemas.openxmlformats.org/markup-compatibility/2006" xmlns:a14="http://schemas.microsoft.com/office/drawing/2010/main">
      <mc:Choice Requires="a14">
        <xdr:graphicFrame macro="">
          <xdr:nvGraphicFramePr>
            <xdr:cNvPr id="3" name="Months (OrderDate) 1">
              <a:extLst>
                <a:ext uri="{FF2B5EF4-FFF2-40B4-BE49-F238E27FC236}">
                  <a16:creationId xmlns:a16="http://schemas.microsoft.com/office/drawing/2014/main" id="{4D7E250F-1B6F-4AF7-AC0C-AE5D84B5CEE8}"/>
                </a:ext>
              </a:extLst>
            </xdr:cNvPr>
            <xdr:cNvGraphicFramePr/>
          </xdr:nvGraphicFramePr>
          <xdr:xfrm>
            <a:off x="0" y="0"/>
            <a:ext cx="0" cy="0"/>
          </xdr:xfrm>
          <a:graphic>
            <a:graphicData uri="http://schemas.microsoft.com/office/drawing/2010/slicer">
              <sle:slicer xmlns:sle="http://schemas.microsoft.com/office/drawing/2010/slicer" name="Months (OrderDate) 1"/>
            </a:graphicData>
          </a:graphic>
        </xdr:graphicFrame>
      </mc:Choice>
      <mc:Fallback xmlns="">
        <xdr:sp macro="" textlink="">
          <xdr:nvSpPr>
            <xdr:cNvPr id="0" name=""/>
            <xdr:cNvSpPr>
              <a:spLocks noTextEdit="1"/>
            </xdr:cNvSpPr>
          </xdr:nvSpPr>
          <xdr:spPr>
            <a:xfrm>
              <a:off x="83820" y="30784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0.34335</cdr:x>
      <cdr:y>0.65139</cdr:y>
    </cdr:from>
    <cdr:to>
      <cdr:x>0.62232</cdr:x>
      <cdr:y>0.77361</cdr:y>
    </cdr:to>
    <cdr:sp macro="" textlink="'PIVOT DATA'!$B$4">
      <cdr:nvSpPr>
        <cdr:cNvPr id="2" name="Rectangle 1">
          <a:extLst xmlns:a="http://schemas.openxmlformats.org/drawingml/2006/main">
            <a:ext uri="{FF2B5EF4-FFF2-40B4-BE49-F238E27FC236}">
              <a16:creationId xmlns:a16="http://schemas.microsoft.com/office/drawing/2014/main" id="{78B02195-114A-2632-5DCE-156E519B52A8}"/>
            </a:ext>
          </a:extLst>
        </cdr:cNvPr>
        <cdr:cNvSpPr/>
      </cdr:nvSpPr>
      <cdr:spPr>
        <a:xfrm xmlns:a="http://schemas.openxmlformats.org/drawingml/2006/main">
          <a:off x="1219200" y="1786890"/>
          <a:ext cx="990600" cy="335280"/>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77CC8BDC-7023-497E-8419-F98FA8A67B97}" type="TxLink">
            <a:rPr lang="en-US" sz="1100" b="0" i="0" u="none" strike="noStrike" kern="1200">
              <a:solidFill>
                <a:srgbClr val="000000"/>
              </a:solidFill>
              <a:latin typeface="Aptos Narrow"/>
            </a:rPr>
            <a:pPr algn="ctr"/>
            <a:t>49.17%</a:t>
          </a:fld>
          <a:endParaRPr lang="en-IN" kern="1200"/>
        </a:p>
      </cdr:txBody>
    </cdr:sp>
  </cdr:relSizeAnchor>
  <cdr:relSizeAnchor xmlns:cdr="http://schemas.openxmlformats.org/drawingml/2006/chartDrawing">
    <cdr:from>
      <cdr:x>0.34263</cdr:x>
      <cdr:y>0.46806</cdr:y>
    </cdr:from>
    <cdr:to>
      <cdr:x>0.6216</cdr:x>
      <cdr:y>0.57407</cdr:y>
    </cdr:to>
    <cdr:sp macro="" textlink="">
      <cdr:nvSpPr>
        <cdr:cNvPr id="4" name="Rectangle 3">
          <a:extLst xmlns:a="http://schemas.openxmlformats.org/drawingml/2006/main">
            <a:ext uri="{FF2B5EF4-FFF2-40B4-BE49-F238E27FC236}">
              <a16:creationId xmlns:a16="http://schemas.microsoft.com/office/drawing/2014/main" id="{C50B35EB-51A6-DC87-C92E-7AAF7B59A64F}"/>
            </a:ext>
          </a:extLst>
        </cdr:cNvPr>
        <cdr:cNvSpPr/>
      </cdr:nvSpPr>
      <cdr:spPr>
        <a:xfrm xmlns:a="http://schemas.openxmlformats.org/drawingml/2006/main">
          <a:off x="1216660" y="1283970"/>
          <a:ext cx="990600" cy="290830"/>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IN" kern="1200">
              <a:solidFill>
                <a:schemeClr val="tx1"/>
              </a:solidFill>
            </a:rPr>
            <a:t>EAST</a:t>
          </a:r>
        </a:p>
      </cdr:txBody>
    </cdr:sp>
  </cdr:relSizeAnchor>
</c:userShapes>
</file>

<file path=xl/drawings/drawing5.xml><?xml version="1.0" encoding="utf-8"?>
<c:userShapes xmlns:c="http://schemas.openxmlformats.org/drawingml/2006/chart">
  <cdr:relSizeAnchor xmlns:cdr="http://schemas.openxmlformats.org/drawingml/2006/chartDrawing">
    <cdr:from>
      <cdr:x>0.34335</cdr:x>
      <cdr:y>0.65139</cdr:y>
    </cdr:from>
    <cdr:to>
      <cdr:x>0.62232</cdr:x>
      <cdr:y>0.77361</cdr:y>
    </cdr:to>
    <cdr:sp macro="" textlink="'PIVOT DATA'!$B$5">
      <cdr:nvSpPr>
        <cdr:cNvPr id="2" name="Rectangle 1">
          <a:extLst xmlns:a="http://schemas.openxmlformats.org/drawingml/2006/main">
            <a:ext uri="{FF2B5EF4-FFF2-40B4-BE49-F238E27FC236}">
              <a16:creationId xmlns:a16="http://schemas.microsoft.com/office/drawing/2014/main" id="{78B02195-114A-2632-5DCE-156E519B52A8}"/>
            </a:ext>
          </a:extLst>
        </cdr:cNvPr>
        <cdr:cNvSpPr/>
      </cdr:nvSpPr>
      <cdr:spPr>
        <a:xfrm xmlns:a="http://schemas.openxmlformats.org/drawingml/2006/main">
          <a:off x="1219200" y="1786890"/>
          <a:ext cx="990600" cy="335280"/>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71329D61-7E17-4234-9E0E-0E8ECFF42291}" type="TxLink">
            <a:rPr lang="en-US" sz="1100" b="0" i="0" u="none" strike="noStrike" kern="1200">
              <a:solidFill>
                <a:srgbClr val="000000"/>
              </a:solidFill>
              <a:latin typeface="Aptos Narrow"/>
            </a:rPr>
            <a:pPr algn="ctr"/>
            <a:t>16.24%</a:t>
          </a:fld>
          <a:endParaRPr lang="en-IN" kern="1200"/>
        </a:p>
      </cdr:txBody>
    </cdr:sp>
  </cdr:relSizeAnchor>
  <cdr:relSizeAnchor xmlns:cdr="http://schemas.openxmlformats.org/drawingml/2006/chartDrawing">
    <cdr:from>
      <cdr:x>0.33834</cdr:x>
      <cdr:y>0.46852</cdr:y>
    </cdr:from>
    <cdr:to>
      <cdr:x>0.61731</cdr:x>
      <cdr:y>0.57454</cdr:y>
    </cdr:to>
    <cdr:sp macro="" textlink="">
      <cdr:nvSpPr>
        <cdr:cNvPr id="3" name="Rectangle 2">
          <a:extLst xmlns:a="http://schemas.openxmlformats.org/drawingml/2006/main">
            <a:ext uri="{FF2B5EF4-FFF2-40B4-BE49-F238E27FC236}">
              <a16:creationId xmlns:a16="http://schemas.microsoft.com/office/drawing/2014/main" id="{B07A8651-9F3C-62A2-DCB4-64D2E15C338F}"/>
            </a:ext>
          </a:extLst>
        </cdr:cNvPr>
        <cdr:cNvSpPr/>
      </cdr:nvSpPr>
      <cdr:spPr>
        <a:xfrm xmlns:a="http://schemas.openxmlformats.org/drawingml/2006/main">
          <a:off x="1201420" y="1285240"/>
          <a:ext cx="990600" cy="290830"/>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IN" kern="1200">
              <a:solidFill>
                <a:schemeClr val="tx1"/>
              </a:solidFill>
            </a:rPr>
            <a:t>North</a:t>
          </a:r>
        </a:p>
      </cdr:txBody>
    </cdr:sp>
  </cdr:relSizeAnchor>
</c:userShapes>
</file>

<file path=xl/drawings/drawing6.xml><?xml version="1.0" encoding="utf-8"?>
<c:userShapes xmlns:c="http://schemas.openxmlformats.org/drawingml/2006/chart">
  <cdr:relSizeAnchor xmlns:cdr="http://schemas.openxmlformats.org/drawingml/2006/chartDrawing">
    <cdr:from>
      <cdr:x>0.34335</cdr:x>
      <cdr:y>0.65139</cdr:y>
    </cdr:from>
    <cdr:to>
      <cdr:x>0.62232</cdr:x>
      <cdr:y>0.77361</cdr:y>
    </cdr:to>
    <cdr:sp macro="" textlink="'PIVOT DATA'!$B$6">
      <cdr:nvSpPr>
        <cdr:cNvPr id="2" name="Rectangle 1">
          <a:extLst xmlns:a="http://schemas.openxmlformats.org/drawingml/2006/main">
            <a:ext uri="{FF2B5EF4-FFF2-40B4-BE49-F238E27FC236}">
              <a16:creationId xmlns:a16="http://schemas.microsoft.com/office/drawing/2014/main" id="{78B02195-114A-2632-5DCE-156E519B52A8}"/>
            </a:ext>
          </a:extLst>
        </cdr:cNvPr>
        <cdr:cNvSpPr/>
      </cdr:nvSpPr>
      <cdr:spPr>
        <a:xfrm xmlns:a="http://schemas.openxmlformats.org/drawingml/2006/main">
          <a:off x="1219200" y="1786890"/>
          <a:ext cx="990600" cy="335280"/>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2CD8FB45-61C8-4842-A6D5-F8848969D66E}" type="TxLink">
            <a:rPr lang="en-US" sz="1100" b="0" i="0" u="none" strike="noStrike" kern="1200">
              <a:solidFill>
                <a:srgbClr val="000000"/>
              </a:solidFill>
              <a:latin typeface="Aptos Narrow"/>
            </a:rPr>
            <a:pPr algn="ctr"/>
            <a:t>11.61%</a:t>
          </a:fld>
          <a:endParaRPr lang="en-IN" kern="1200"/>
        </a:p>
      </cdr:txBody>
    </cdr:sp>
  </cdr:relSizeAnchor>
  <cdr:relSizeAnchor xmlns:cdr="http://schemas.openxmlformats.org/drawingml/2006/chartDrawing">
    <cdr:from>
      <cdr:x>0.33834</cdr:x>
      <cdr:y>0.46852</cdr:y>
    </cdr:from>
    <cdr:to>
      <cdr:x>0.61731</cdr:x>
      <cdr:y>0.57454</cdr:y>
    </cdr:to>
    <cdr:sp macro="" textlink="">
      <cdr:nvSpPr>
        <cdr:cNvPr id="3" name="Rectangle 2">
          <a:extLst xmlns:a="http://schemas.openxmlformats.org/drawingml/2006/main">
            <a:ext uri="{FF2B5EF4-FFF2-40B4-BE49-F238E27FC236}">
              <a16:creationId xmlns:a16="http://schemas.microsoft.com/office/drawing/2014/main" id="{B07A8651-9F3C-62A2-DCB4-64D2E15C338F}"/>
            </a:ext>
          </a:extLst>
        </cdr:cNvPr>
        <cdr:cNvSpPr/>
      </cdr:nvSpPr>
      <cdr:spPr>
        <a:xfrm xmlns:a="http://schemas.openxmlformats.org/drawingml/2006/main">
          <a:off x="1201420" y="1285240"/>
          <a:ext cx="990600" cy="290830"/>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IN" kern="1200">
              <a:solidFill>
                <a:schemeClr val="tx1"/>
              </a:solidFill>
            </a:rPr>
            <a:t>South</a:t>
          </a:r>
        </a:p>
      </cdr:txBody>
    </cdr:sp>
  </cdr:relSizeAnchor>
</c:userShapes>
</file>

<file path=xl/drawings/drawing7.xml><?xml version="1.0" encoding="utf-8"?>
<c:userShapes xmlns:c="http://schemas.openxmlformats.org/drawingml/2006/chart">
  <cdr:relSizeAnchor xmlns:cdr="http://schemas.openxmlformats.org/drawingml/2006/chartDrawing">
    <cdr:from>
      <cdr:x>0.34335</cdr:x>
      <cdr:y>0.65139</cdr:y>
    </cdr:from>
    <cdr:to>
      <cdr:x>0.62232</cdr:x>
      <cdr:y>0.77361</cdr:y>
    </cdr:to>
    <cdr:sp macro="" textlink="'PIVOT DATA'!$B$7">
      <cdr:nvSpPr>
        <cdr:cNvPr id="2" name="Rectangle 1">
          <a:extLst xmlns:a="http://schemas.openxmlformats.org/drawingml/2006/main">
            <a:ext uri="{FF2B5EF4-FFF2-40B4-BE49-F238E27FC236}">
              <a16:creationId xmlns:a16="http://schemas.microsoft.com/office/drawing/2014/main" id="{78B02195-114A-2632-5DCE-156E519B52A8}"/>
            </a:ext>
          </a:extLst>
        </cdr:cNvPr>
        <cdr:cNvSpPr/>
      </cdr:nvSpPr>
      <cdr:spPr>
        <a:xfrm xmlns:a="http://schemas.openxmlformats.org/drawingml/2006/main">
          <a:off x="1219200" y="1786890"/>
          <a:ext cx="990600" cy="335280"/>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0FF2B196-2937-4268-9AB0-977A875328E7}" type="TxLink">
            <a:rPr lang="en-US" sz="1100" b="0" i="0" u="none" strike="noStrike" kern="1200">
              <a:solidFill>
                <a:srgbClr val="000000"/>
              </a:solidFill>
              <a:latin typeface="Aptos Narrow"/>
            </a:rPr>
            <a:pPr algn="ctr"/>
            <a:t>22.98%</a:t>
          </a:fld>
          <a:endParaRPr lang="en-IN" kern="1200"/>
        </a:p>
      </cdr:txBody>
    </cdr:sp>
  </cdr:relSizeAnchor>
  <cdr:relSizeAnchor xmlns:cdr="http://schemas.openxmlformats.org/drawingml/2006/chartDrawing">
    <cdr:from>
      <cdr:x>0.32761</cdr:x>
      <cdr:y>0.46852</cdr:y>
    </cdr:from>
    <cdr:to>
      <cdr:x>0.60658</cdr:x>
      <cdr:y>0.57454</cdr:y>
    </cdr:to>
    <cdr:sp macro="" textlink="">
      <cdr:nvSpPr>
        <cdr:cNvPr id="3" name="Rectangle 2">
          <a:extLst xmlns:a="http://schemas.openxmlformats.org/drawingml/2006/main">
            <a:ext uri="{FF2B5EF4-FFF2-40B4-BE49-F238E27FC236}">
              <a16:creationId xmlns:a16="http://schemas.microsoft.com/office/drawing/2014/main" id="{B07A8651-9F3C-62A2-DCB4-64D2E15C338F}"/>
            </a:ext>
          </a:extLst>
        </cdr:cNvPr>
        <cdr:cNvSpPr/>
      </cdr:nvSpPr>
      <cdr:spPr>
        <a:xfrm xmlns:a="http://schemas.openxmlformats.org/drawingml/2006/main">
          <a:off x="1163318" y="1285244"/>
          <a:ext cx="990600" cy="290834"/>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IN" kern="1200">
              <a:solidFill>
                <a:schemeClr val="tx1"/>
              </a:solidFill>
            </a:rPr>
            <a:t>West</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905.623532523146" createdVersion="8" refreshedVersion="8" minRefreshableVersion="3" recordCount="50" xr:uid="{35A42241-C787-4DE5-BE03-8398D1B3033F}">
  <cacheSource type="worksheet">
    <worksheetSource ref="A1:I51" sheet="Sheet2"/>
  </cacheSource>
  <cacheFields count="9">
    <cacheField name="OrderID" numFmtId="0">
      <sharedItems containsSemiMixedTypes="0" containsString="0" containsNumber="1" containsInteger="1" minValue="1001" maxValue="1050" count="5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sharedItems>
    </cacheField>
    <cacheField name="Region" numFmtId="0">
      <sharedItems count="4">
        <s v="East"/>
        <s v="West"/>
        <s v="North"/>
        <s v="South"/>
      </sharedItems>
    </cacheField>
    <cacheField name="Category" numFmtId="0">
      <sharedItems/>
    </cacheField>
    <cacheField name="Product" numFmtId="0">
      <sharedItems/>
    </cacheField>
    <cacheField name="Sales" numFmtId="0">
      <sharedItems containsSemiMixedTypes="0" containsString="0" containsNumber="1" minValue="53.13" maxValue="487.3"/>
    </cacheField>
    <cacheField name="Quantity" numFmtId="0">
      <sharedItems containsSemiMixedTypes="0" containsString="0" containsNumber="1" containsInteger="1" minValue="1" maxValue="9" count="9">
        <n v="1"/>
        <n v="2"/>
        <n v="6"/>
        <n v="7"/>
        <n v="5"/>
        <n v="3"/>
        <n v="4"/>
        <n v="8"/>
        <n v="9"/>
      </sharedItems>
    </cacheField>
    <cacheField name="Discount" numFmtId="0">
      <sharedItems containsSemiMixedTypes="0" containsString="0" containsNumber="1" minValue="0.01" maxValue="0.3"/>
    </cacheField>
    <cacheField name="Profit" numFmtId="0">
      <sharedItems containsSemiMixedTypes="0" containsString="0" containsNumber="1" minValue="-48.7" maxValue="198.64"/>
    </cacheField>
    <cacheField name="OrderDate" numFmtId="164">
      <sharedItems containsSemiMixedTypes="0" containsNonDate="0" containsDate="1" containsString="0" minDate="2023-01-01T00:00:00" maxDate="2025-01-06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908.546155324075" createdVersion="8" refreshedVersion="8" minRefreshableVersion="3" recordCount="200" xr:uid="{E3996422-1A6C-4AE7-94B5-7911BB002AD4}">
  <cacheSource type="worksheet">
    <worksheetSource ref="A1:J201" sheet="MAIN DATA"/>
  </cacheSource>
  <cacheFields count="12">
    <cacheField name="OrderID" numFmtId="0">
      <sharedItems containsSemiMixedTypes="0" containsString="0" containsNumber="1" containsInteger="1" minValue="10001" maxValue="10200"/>
    </cacheField>
    <cacheField name="OrderDate" numFmtId="164">
      <sharedItems containsSemiMixedTypes="0" containsNonDate="0" containsDate="1" containsString="0" minDate="2023-01-01T00:00:00" maxDate="2023-07-20T00:00:00" count="2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sharedItems>
      <fieldGroup par="11"/>
    </cacheField>
    <cacheField name="CustomerName" numFmtId="0">
      <sharedItems count="8">
        <s v="Grace"/>
        <s v="Frank"/>
        <s v="Charlie"/>
        <s v="Eva"/>
        <s v="Bob"/>
        <s v="David"/>
        <s v="Alice"/>
        <s v="Helen"/>
      </sharedItems>
    </cacheField>
    <cacheField name="Region" numFmtId="0">
      <sharedItems count="4">
        <s v="South"/>
        <s v="North"/>
        <s v="East"/>
        <s v="West"/>
      </sharedItems>
    </cacheField>
    <cacheField name="Category" numFmtId="0">
      <sharedItems count="3">
        <s v="Office Supplies"/>
        <s v="Technology"/>
        <s v="Furniture"/>
      </sharedItems>
    </cacheField>
    <cacheField name="Product" numFmtId="0">
      <sharedItems count="8">
        <s v="Chair"/>
        <s v="Monitor"/>
        <s v="Pen"/>
        <s v="Desk"/>
        <s v="Printer"/>
        <s v="Laptop"/>
        <s v="Phone"/>
        <s v="Paper"/>
      </sharedItems>
    </cacheField>
    <cacheField name="Sales" numFmtId="0">
      <sharedItems containsSemiMixedTypes="0" containsString="0" containsNumber="1" minValue="104.34" maxValue="1978.02"/>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3"/>
    </cacheField>
    <cacheField name="Profit" numFmtId="0">
      <sharedItems containsSemiMixedTypes="0" containsString="0" containsNumber="1" minValue="-199.74" maxValue="499.08" count="200">
        <n v="257.05"/>
        <n v="413.63"/>
        <n v="-144.21"/>
        <n v="110.03"/>
        <n v="111.37"/>
        <n v="400.54"/>
        <n v="43.36"/>
        <n v="429.94"/>
        <n v="168.82"/>
        <n v="-33.729999999999997"/>
        <n v="-13.28"/>
        <n v="372.6"/>
        <n v="249.12"/>
        <n v="143.69"/>
        <n v="435.09"/>
        <n v="-88.4"/>
        <n v="151.41999999999999"/>
        <n v="259.52999999999997"/>
        <n v="460.68"/>
        <n v="-189.16"/>
        <n v="-5.6"/>
        <n v="-171.44"/>
        <n v="365.2"/>
        <n v="355.48"/>
        <n v="160.56"/>
        <n v="212.94"/>
        <n v="245.73"/>
        <n v="102.65"/>
        <n v="69.739999999999995"/>
        <n v="267.38"/>
        <n v="33.67"/>
        <n v="295.45"/>
        <n v="489.56"/>
        <n v="494.67"/>
        <n v="58.27"/>
        <n v="-5.29"/>
        <n v="187.81"/>
        <n v="19.98"/>
        <n v="377.4"/>
        <n v="443.72"/>
        <n v="293.07"/>
        <n v="318.97000000000003"/>
        <n v="89.02"/>
        <n v="-150.93"/>
        <n v="390.55"/>
        <n v="181.69"/>
        <n v="235.35"/>
        <n v="259.57"/>
        <n v="194.61"/>
        <n v="-193.16"/>
        <n v="-44.94"/>
        <n v="-61.16"/>
        <n v="107.01"/>
        <n v="293.17"/>
        <n v="362.41"/>
        <n v="406.43"/>
        <n v="96.02"/>
        <n v="134.1"/>
        <n v="79"/>
        <n v="-148.36000000000001"/>
        <n v="-5.52"/>
        <n v="63.19"/>
        <n v="-59.41"/>
        <n v="228.13"/>
        <n v="418.76"/>
        <n v="366.84"/>
        <n v="197.98"/>
        <n v="310.7"/>
        <n v="142.31"/>
        <n v="141.85"/>
        <n v="250.29"/>
        <n v="358.74"/>
        <n v="394.27"/>
        <n v="379.84"/>
        <n v="75.72"/>
        <n v="348.8"/>
        <n v="117.58"/>
        <n v="78.94"/>
        <n v="487.39"/>
        <n v="-143.88999999999999"/>
        <n v="97.74"/>
        <n v="462.15"/>
        <n v="304.62"/>
        <n v="114.64"/>
        <n v="-6.13"/>
        <n v="-199.74"/>
        <n v="216.76"/>
        <n v="-93.76"/>
        <n v="16.68"/>
        <n v="86.62"/>
        <n v="21.21"/>
        <n v="291.64"/>
        <n v="279.27999999999997"/>
        <n v="144.79"/>
        <n v="182.33"/>
        <n v="405.74"/>
        <n v="324.29000000000002"/>
        <n v="-26.15"/>
        <n v="-23.43"/>
        <n v="148.28"/>
        <n v="77.95"/>
        <n v="-14.48"/>
        <n v="35.130000000000003"/>
        <n v="-46.51"/>
        <n v="73.62"/>
        <n v="-12.93"/>
        <n v="499.08"/>
        <n v="-183.79"/>
        <n v="157.30000000000001"/>
        <n v="127.27"/>
        <n v="72.3"/>
        <n v="-100.84"/>
        <n v="-166.95"/>
        <n v="492.86"/>
        <n v="351.05"/>
        <n v="107.87"/>
        <n v="269.97000000000003"/>
        <n v="8.4"/>
        <n v="105.88"/>
        <n v="395.55"/>
        <n v="202.8"/>
        <n v="156.13999999999999"/>
        <n v="403.17"/>
        <n v="375.06"/>
        <n v="-166.29"/>
        <n v="88.5"/>
        <n v="414.44"/>
        <n v="167.38"/>
        <n v="297.66000000000003"/>
        <n v="492.99"/>
        <n v="-42.81"/>
        <n v="447.67"/>
        <n v="275.85000000000002"/>
        <n v="87.19"/>
        <n v="4.5999999999999996"/>
        <n v="383.8"/>
        <n v="-64.59"/>
        <n v="333.12"/>
        <n v="91.64"/>
        <n v="445.43"/>
        <n v="238.24"/>
        <n v="115.27"/>
        <n v="388.02"/>
        <n v="81.47"/>
        <n v="243.51"/>
        <n v="212.84"/>
        <n v="389.83"/>
        <n v="-56.03"/>
        <n v="104.57"/>
        <n v="418.59"/>
        <n v="310.10000000000002"/>
        <n v="221.75"/>
        <n v="294.41000000000003"/>
        <n v="0.51"/>
        <n v="96.09"/>
        <n v="30.3"/>
        <n v="447.55"/>
        <n v="498.16"/>
        <n v="405.29"/>
        <n v="319.23"/>
        <n v="420.63"/>
        <n v="-84.5"/>
        <n v="153.13"/>
        <n v="288.8"/>
        <n v="-146.22999999999999"/>
        <n v="352.3"/>
        <n v="-74.459999999999994"/>
        <n v="20.48"/>
        <n v="269.62"/>
        <n v="-101.56"/>
        <n v="253.2"/>
        <n v="-8.94"/>
        <n v="329.83"/>
        <n v="102.85"/>
        <n v="417.73"/>
        <n v="-134.74"/>
        <n v="-113.83"/>
        <n v="-193.29"/>
        <n v="-187.67"/>
        <n v="-191.95"/>
        <n v="370.15"/>
        <n v="169.39"/>
        <n v="127.21"/>
        <n v="280.24"/>
        <n v="409.16"/>
        <n v="417.13"/>
        <n v="-119.05"/>
        <n v="150.35"/>
        <n v="457.14"/>
        <n v="-185.25"/>
        <n v="-54.59"/>
        <n v="460.97"/>
        <n v="272.92"/>
        <n v="367.61"/>
        <n v="74.209999999999994"/>
        <n v="138.74"/>
        <n v="375.85"/>
        <n v="-93.96"/>
        <n v="319.42"/>
        <n v="71.540000000000006"/>
      </sharedItems>
    </cacheField>
    <cacheField name="Days (OrderDate)" numFmtId="0" databaseField="0">
      <fieldGroup base="1">
        <rangePr groupBy="days" startDate="2023-01-01T00:00:00" endDate="2023-07-20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07/2023"/>
        </groupItems>
      </fieldGroup>
    </cacheField>
    <cacheField name="Months (OrderDate)" numFmtId="0" databaseField="0">
      <fieldGroup base="1">
        <rangePr groupBy="months" startDate="2023-01-01T00:00:00" endDate="2023-07-20T00:00:00"/>
        <groupItems count="14">
          <s v="&lt;01/01/2023"/>
          <s v="Jan"/>
          <s v="Feb"/>
          <s v="Mar"/>
          <s v="Apr"/>
          <s v="May"/>
          <s v="Jun"/>
          <s v="Jul"/>
          <s v="Aug"/>
          <s v="Sep"/>
          <s v="Oct"/>
          <s v="Nov"/>
          <s v="Dec"/>
          <s v="&gt;20/07/2023"/>
        </groupItems>
      </fieldGroup>
    </cacheField>
  </cacheFields>
  <extLst>
    <ext xmlns:x14="http://schemas.microsoft.com/office/spreadsheetml/2009/9/main" uri="{725AE2AE-9491-48be-B2B4-4EB974FC3084}">
      <x14:pivotCacheDefinition pivotCacheId="13239540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Technology"/>
    <s v="Pen"/>
    <n v="285.23"/>
    <x v="0"/>
    <n v="0.15"/>
    <n v="142.13999999999999"/>
    <d v="2023-01-01T00:00:00"/>
  </r>
  <r>
    <x v="1"/>
    <x v="1"/>
    <s v="Office Supplies"/>
    <s v="Desk"/>
    <n v="242.39"/>
    <x v="1"/>
    <n v="0.08"/>
    <n v="-39.1"/>
    <d v="2023-01-16T00:00:00"/>
  </r>
  <r>
    <x v="2"/>
    <x v="2"/>
    <s v="Technology"/>
    <s v="Pen"/>
    <n v="61.44"/>
    <x v="1"/>
    <n v="0.3"/>
    <n v="198.64"/>
    <d v="2023-01-31T00:00:00"/>
  </r>
  <r>
    <x v="3"/>
    <x v="0"/>
    <s v="Technology"/>
    <s v="Desk"/>
    <n v="98.55"/>
    <x v="2"/>
    <n v="0.28999999999999998"/>
    <n v="67.489999999999995"/>
    <d v="2023-02-15T00:00:00"/>
  </r>
  <r>
    <x v="4"/>
    <x v="0"/>
    <s v="Furniture"/>
    <s v="Chair"/>
    <n v="64.14"/>
    <x v="3"/>
    <n v="0.17"/>
    <n v="19.89"/>
    <d v="2023-03-02T00:00:00"/>
  </r>
  <r>
    <x v="5"/>
    <x v="1"/>
    <s v="Technology"/>
    <s v="Monitor"/>
    <n v="336.38"/>
    <x v="4"/>
    <n v="0.26"/>
    <n v="170.87"/>
    <d v="2023-03-17T00:00:00"/>
  </r>
  <r>
    <x v="6"/>
    <x v="2"/>
    <s v="Furniture"/>
    <s v="Monitor"/>
    <n v="191.46"/>
    <x v="0"/>
    <n v="0.06"/>
    <n v="136.93"/>
    <d v="2023-04-01T00:00:00"/>
  </r>
  <r>
    <x v="7"/>
    <x v="2"/>
    <s v="Technology"/>
    <s v="Monitor"/>
    <n v="278.86"/>
    <x v="0"/>
    <n v="0.08"/>
    <n v="188.27"/>
    <d v="2023-04-16T00:00:00"/>
  </r>
  <r>
    <x v="8"/>
    <x v="0"/>
    <s v="Technology"/>
    <s v="Pen"/>
    <n v="458.4"/>
    <x v="5"/>
    <n v="0.21"/>
    <n v="32.69"/>
    <d v="2023-05-01T00:00:00"/>
  </r>
  <r>
    <x v="9"/>
    <x v="3"/>
    <s v="Furniture"/>
    <s v="Chair"/>
    <n v="162.18"/>
    <x v="1"/>
    <n v="0.25"/>
    <n v="88.19"/>
    <d v="2023-05-16T00:00:00"/>
  </r>
  <r>
    <x v="10"/>
    <x v="0"/>
    <s v="Furniture"/>
    <s v="Pen"/>
    <n v="234.67"/>
    <x v="4"/>
    <n v="0.26"/>
    <n v="93.07"/>
    <d v="2023-05-31T00:00:00"/>
  </r>
  <r>
    <x v="11"/>
    <x v="0"/>
    <s v="Technology"/>
    <s v="Pen"/>
    <n v="390"/>
    <x v="2"/>
    <n v="0.12"/>
    <n v="195.08"/>
    <d v="2023-06-15T00:00:00"/>
  </r>
  <r>
    <x v="12"/>
    <x v="0"/>
    <s v="Office Supplies"/>
    <s v="Chair"/>
    <n v="152.96"/>
    <x v="3"/>
    <n v="0.27"/>
    <n v="-31.16"/>
    <d v="2023-06-30T00:00:00"/>
  </r>
  <r>
    <x v="13"/>
    <x v="0"/>
    <s v="Furniture"/>
    <s v="Chair"/>
    <n v="84.64"/>
    <x v="6"/>
    <n v="0.26"/>
    <n v="26.42"/>
    <d v="2023-07-15T00:00:00"/>
  </r>
  <r>
    <x v="14"/>
    <x v="1"/>
    <s v="Office Supplies"/>
    <s v="Chair"/>
    <n v="180.39"/>
    <x v="3"/>
    <n v="0.28000000000000003"/>
    <n v="-2.27"/>
    <d v="2023-07-30T00:00:00"/>
  </r>
  <r>
    <x v="15"/>
    <x v="2"/>
    <s v="Office Supplies"/>
    <s v="Chair"/>
    <n v="122.55"/>
    <x v="7"/>
    <n v="0.24"/>
    <n v="17.12"/>
    <d v="2023-08-14T00:00:00"/>
  </r>
  <r>
    <x v="16"/>
    <x v="1"/>
    <s v="Office Supplies"/>
    <s v="Monitor"/>
    <n v="468.36"/>
    <x v="0"/>
    <n v="0.2"/>
    <n v="71.319999999999993"/>
    <d v="2023-08-29T00:00:00"/>
  </r>
  <r>
    <x v="17"/>
    <x v="1"/>
    <s v="Furniture"/>
    <s v="Laptop"/>
    <n v="413.65"/>
    <x v="2"/>
    <n v="0.17"/>
    <n v="43.17"/>
    <d v="2023-09-13T00:00:00"/>
  </r>
  <r>
    <x v="18"/>
    <x v="1"/>
    <s v="Office Supplies"/>
    <s v="Laptop"/>
    <n v="335.03"/>
    <x v="7"/>
    <n v="0.11"/>
    <n v="48.67"/>
    <d v="2023-09-28T00:00:00"/>
  </r>
  <r>
    <x v="19"/>
    <x v="0"/>
    <s v="Furniture"/>
    <s v="Chair"/>
    <n v="442.16"/>
    <x v="4"/>
    <n v="0.28000000000000003"/>
    <n v="161.05000000000001"/>
    <d v="2023-10-13T00:00:00"/>
  </r>
  <r>
    <x v="20"/>
    <x v="3"/>
    <s v="Office Supplies"/>
    <s v="Laptop"/>
    <n v="411.65"/>
    <x v="6"/>
    <n v="0.28999999999999998"/>
    <n v="182.5"/>
    <d v="2023-10-28T00:00:00"/>
  </r>
  <r>
    <x v="21"/>
    <x v="2"/>
    <s v="Technology"/>
    <s v="Laptop"/>
    <n v="133.96"/>
    <x v="1"/>
    <n v="0.09"/>
    <n v="-32.4"/>
    <d v="2023-11-12T00:00:00"/>
  </r>
  <r>
    <x v="22"/>
    <x v="3"/>
    <s v="Technology"/>
    <s v="Chair"/>
    <n v="451.65"/>
    <x v="2"/>
    <n v="0.09"/>
    <n v="2.23"/>
    <d v="2023-11-27T00:00:00"/>
  </r>
  <r>
    <x v="23"/>
    <x v="1"/>
    <s v="Furniture"/>
    <s v="Laptop"/>
    <n v="292.7"/>
    <x v="2"/>
    <n v="0.15"/>
    <n v="117.79"/>
    <d v="2023-12-12T00:00:00"/>
  </r>
  <r>
    <x v="24"/>
    <x v="1"/>
    <s v="Technology"/>
    <s v="Pen"/>
    <n v="413.35"/>
    <x v="0"/>
    <n v="0.13"/>
    <n v="39.659999999999997"/>
    <d v="2023-12-27T00:00:00"/>
  </r>
  <r>
    <x v="25"/>
    <x v="3"/>
    <s v="Technology"/>
    <s v="Desk"/>
    <n v="453.24"/>
    <x v="8"/>
    <n v="0.3"/>
    <n v="13.54"/>
    <d v="2024-01-11T00:00:00"/>
  </r>
  <r>
    <x v="26"/>
    <x v="3"/>
    <s v="Office Supplies"/>
    <s v="Desk"/>
    <n v="193.1"/>
    <x v="2"/>
    <n v="0.05"/>
    <n v="23.82"/>
    <d v="2024-01-26T00:00:00"/>
  </r>
  <r>
    <x v="27"/>
    <x v="3"/>
    <s v="Furniture"/>
    <s v="Chair"/>
    <n v="99.52"/>
    <x v="5"/>
    <n v="0.01"/>
    <n v="30.64"/>
    <d v="2024-02-10T00:00:00"/>
  </r>
  <r>
    <x v="28"/>
    <x v="1"/>
    <s v="Office Supplies"/>
    <s v="Monitor"/>
    <n v="152.57"/>
    <x v="6"/>
    <n v="0.15"/>
    <n v="162.16999999999999"/>
    <d v="2024-02-25T00:00:00"/>
  </r>
  <r>
    <x v="29"/>
    <x v="1"/>
    <s v="Office Supplies"/>
    <s v="Chair"/>
    <n v="242.2"/>
    <x v="6"/>
    <n v="0.05"/>
    <n v="-15.84"/>
    <d v="2024-03-11T00:00:00"/>
  </r>
  <r>
    <x v="30"/>
    <x v="2"/>
    <s v="Office Supplies"/>
    <s v="Monitor"/>
    <n v="418.11"/>
    <x v="5"/>
    <n v="0.11"/>
    <n v="127.23"/>
    <d v="2024-03-26T00:00:00"/>
  </r>
  <r>
    <x v="31"/>
    <x v="2"/>
    <s v="Office Supplies"/>
    <s v="Desk"/>
    <n v="437.33"/>
    <x v="5"/>
    <n v="0.22"/>
    <n v="88.2"/>
    <d v="2024-04-10T00:00:00"/>
  </r>
  <r>
    <x v="32"/>
    <x v="1"/>
    <s v="Office Supplies"/>
    <s v="Chair"/>
    <n v="53.13"/>
    <x v="5"/>
    <n v="0.22"/>
    <n v="24.13"/>
    <d v="2024-04-25T00:00:00"/>
  </r>
  <r>
    <x v="33"/>
    <x v="3"/>
    <s v="Office Supplies"/>
    <s v="Paper"/>
    <n v="279.83999999999997"/>
    <x v="6"/>
    <n v="0.09"/>
    <n v="54.95"/>
    <d v="2024-05-10T00:00:00"/>
  </r>
  <r>
    <x v="34"/>
    <x v="3"/>
    <s v="Office Supplies"/>
    <s v="Pen"/>
    <n v="237.83"/>
    <x v="3"/>
    <n v="0.16"/>
    <n v="14.05"/>
    <d v="2024-05-25T00:00:00"/>
  </r>
  <r>
    <x v="35"/>
    <x v="2"/>
    <s v="Furniture"/>
    <s v="Laptop"/>
    <n v="149.94999999999999"/>
    <x v="6"/>
    <n v="0.15"/>
    <n v="102.88"/>
    <d v="2024-06-09T00:00:00"/>
  </r>
  <r>
    <x v="36"/>
    <x v="1"/>
    <s v="Technology"/>
    <s v="Monitor"/>
    <n v="103.94"/>
    <x v="8"/>
    <n v="0.19"/>
    <n v="-29.6"/>
    <d v="2024-06-24T00:00:00"/>
  </r>
  <r>
    <x v="37"/>
    <x v="2"/>
    <s v="Office Supplies"/>
    <s v="Paper"/>
    <n v="201.93"/>
    <x v="0"/>
    <n v="0.08"/>
    <n v="-48.7"/>
    <d v="2024-07-09T00:00:00"/>
  </r>
  <r>
    <x v="38"/>
    <x v="2"/>
    <s v="Office Supplies"/>
    <s v="Laptop"/>
    <n v="474.31"/>
    <x v="7"/>
    <n v="0.18"/>
    <n v="106.97"/>
    <d v="2024-07-24T00:00:00"/>
  </r>
  <r>
    <x v="39"/>
    <x v="0"/>
    <s v="Office Supplies"/>
    <s v="Laptop"/>
    <n v="195.44"/>
    <x v="3"/>
    <n v="0.28999999999999998"/>
    <n v="-1.43"/>
    <d v="2024-08-08T00:00:00"/>
  </r>
  <r>
    <x v="40"/>
    <x v="0"/>
    <s v="Office Supplies"/>
    <s v="Chair"/>
    <n v="283.45999999999998"/>
    <x v="1"/>
    <n v="0.15"/>
    <n v="-32.26"/>
    <d v="2024-08-23T00:00:00"/>
  </r>
  <r>
    <x v="41"/>
    <x v="0"/>
    <s v="Office Supplies"/>
    <s v="Laptop"/>
    <n v="366.36"/>
    <x v="7"/>
    <n v="0.27"/>
    <n v="49.2"/>
    <d v="2024-09-07T00:00:00"/>
  </r>
  <r>
    <x v="42"/>
    <x v="3"/>
    <s v="Office Supplies"/>
    <s v="Pen"/>
    <n v="213.63"/>
    <x v="0"/>
    <n v="0.13"/>
    <n v="-37.31"/>
    <d v="2024-09-22T00:00:00"/>
  </r>
  <r>
    <x v="43"/>
    <x v="1"/>
    <s v="Technology"/>
    <s v="Paper"/>
    <n v="487.3"/>
    <x v="8"/>
    <n v="0.11"/>
    <n v="171.65"/>
    <d v="2024-10-07T00:00:00"/>
  </r>
  <r>
    <x v="44"/>
    <x v="1"/>
    <s v="Technology"/>
    <s v="Laptop"/>
    <n v="483.1"/>
    <x v="8"/>
    <n v="0.19"/>
    <n v="-43.1"/>
    <d v="2024-10-22T00:00:00"/>
  </r>
  <r>
    <x v="45"/>
    <x v="1"/>
    <s v="Office Supplies"/>
    <s v="Chair"/>
    <n v="163.30000000000001"/>
    <x v="1"/>
    <n v="0.2"/>
    <n v="94.72"/>
    <d v="2024-11-06T00:00:00"/>
  </r>
  <r>
    <x v="46"/>
    <x v="1"/>
    <s v="Technology"/>
    <s v="Pen"/>
    <n v="273.76"/>
    <x v="3"/>
    <n v="0.26"/>
    <n v="59.62"/>
    <d v="2024-11-21T00:00:00"/>
  </r>
  <r>
    <x v="47"/>
    <x v="0"/>
    <s v="Furniture"/>
    <s v="Desk"/>
    <n v="185.4"/>
    <x v="5"/>
    <n v="7.0000000000000007E-2"/>
    <n v="118.01"/>
    <d v="2024-12-06T00:00:00"/>
  </r>
  <r>
    <x v="48"/>
    <x v="3"/>
    <s v="Office Supplies"/>
    <s v="Paper"/>
    <n v="178.18"/>
    <x v="3"/>
    <n v="0.15"/>
    <n v="32.04"/>
    <d v="2024-12-21T00:00:00"/>
  </r>
  <r>
    <x v="49"/>
    <x v="3"/>
    <s v="Furniture"/>
    <s v="Laptop"/>
    <n v="66.599999999999994"/>
    <x v="8"/>
    <n v="0.17"/>
    <n v="-11.24"/>
    <d v="2025-01-05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0001"/>
    <x v="0"/>
    <x v="0"/>
    <x v="0"/>
    <x v="0"/>
    <x v="0"/>
    <n v="1703.8"/>
    <n v="12"/>
    <n v="7.0000000000000007E-2"/>
    <x v="0"/>
  </r>
  <r>
    <n v="10002"/>
    <x v="1"/>
    <x v="1"/>
    <x v="0"/>
    <x v="0"/>
    <x v="1"/>
    <n v="1785.49"/>
    <n v="5"/>
    <n v="0.18"/>
    <x v="1"/>
  </r>
  <r>
    <n v="10003"/>
    <x v="2"/>
    <x v="0"/>
    <x v="1"/>
    <x v="1"/>
    <x v="2"/>
    <n v="671.2"/>
    <n v="9"/>
    <n v="0.25"/>
    <x v="2"/>
  </r>
  <r>
    <n v="10004"/>
    <x v="3"/>
    <x v="2"/>
    <x v="2"/>
    <x v="2"/>
    <x v="3"/>
    <n v="1883.66"/>
    <n v="10"/>
    <n v="0.26"/>
    <x v="3"/>
  </r>
  <r>
    <n v="10005"/>
    <x v="4"/>
    <x v="3"/>
    <x v="2"/>
    <x v="0"/>
    <x v="4"/>
    <n v="1217.82"/>
    <n v="7"/>
    <n v="0.18"/>
    <x v="4"/>
  </r>
  <r>
    <n v="10006"/>
    <x v="5"/>
    <x v="2"/>
    <x v="0"/>
    <x v="1"/>
    <x v="4"/>
    <n v="287.56"/>
    <n v="5"/>
    <n v="0.02"/>
    <x v="5"/>
  </r>
  <r>
    <n v="10007"/>
    <x v="6"/>
    <x v="0"/>
    <x v="2"/>
    <x v="0"/>
    <x v="5"/>
    <n v="283.05"/>
    <n v="11"/>
    <n v="0.3"/>
    <x v="6"/>
  </r>
  <r>
    <n v="10008"/>
    <x v="7"/>
    <x v="4"/>
    <x v="2"/>
    <x v="1"/>
    <x v="6"/>
    <n v="1174.6600000000001"/>
    <n v="9"/>
    <n v="0.2"/>
    <x v="7"/>
  </r>
  <r>
    <n v="10009"/>
    <x v="8"/>
    <x v="5"/>
    <x v="1"/>
    <x v="1"/>
    <x v="6"/>
    <n v="1537.8"/>
    <n v="1"/>
    <n v="0.19"/>
    <x v="8"/>
  </r>
  <r>
    <n v="10010"/>
    <x v="9"/>
    <x v="2"/>
    <x v="3"/>
    <x v="0"/>
    <x v="6"/>
    <n v="364.3"/>
    <n v="12"/>
    <n v="0.11"/>
    <x v="9"/>
  </r>
  <r>
    <n v="10011"/>
    <x v="10"/>
    <x v="5"/>
    <x v="2"/>
    <x v="0"/>
    <x v="6"/>
    <n v="807.7"/>
    <n v="7"/>
    <n v="0.16"/>
    <x v="10"/>
  </r>
  <r>
    <n v="10012"/>
    <x v="11"/>
    <x v="4"/>
    <x v="1"/>
    <x v="0"/>
    <x v="2"/>
    <n v="1978.02"/>
    <n v="11"/>
    <n v="0.24"/>
    <x v="11"/>
  </r>
  <r>
    <n v="10013"/>
    <x v="12"/>
    <x v="0"/>
    <x v="1"/>
    <x v="0"/>
    <x v="7"/>
    <n v="1815.34"/>
    <n v="5"/>
    <n v="0.01"/>
    <x v="12"/>
  </r>
  <r>
    <n v="10014"/>
    <x v="13"/>
    <x v="4"/>
    <x v="0"/>
    <x v="0"/>
    <x v="5"/>
    <n v="766.85"/>
    <n v="10"/>
    <n v="0.16"/>
    <x v="13"/>
  </r>
  <r>
    <n v="10015"/>
    <x v="14"/>
    <x v="6"/>
    <x v="2"/>
    <x v="0"/>
    <x v="6"/>
    <n v="1028.02"/>
    <n v="1"/>
    <n v="0.01"/>
    <x v="14"/>
  </r>
  <r>
    <n v="10016"/>
    <x v="15"/>
    <x v="4"/>
    <x v="3"/>
    <x v="0"/>
    <x v="0"/>
    <n v="1251.3499999999999"/>
    <n v="13"/>
    <n v="0.13"/>
    <x v="15"/>
  </r>
  <r>
    <n v="10017"/>
    <x v="16"/>
    <x v="0"/>
    <x v="0"/>
    <x v="0"/>
    <x v="2"/>
    <n v="113.56"/>
    <n v="12"/>
    <n v="0.3"/>
    <x v="16"/>
  </r>
  <r>
    <n v="10018"/>
    <x v="17"/>
    <x v="7"/>
    <x v="3"/>
    <x v="0"/>
    <x v="0"/>
    <n v="219.08"/>
    <n v="11"/>
    <n v="0.1"/>
    <x v="17"/>
  </r>
  <r>
    <n v="10019"/>
    <x v="18"/>
    <x v="4"/>
    <x v="0"/>
    <x v="0"/>
    <x v="6"/>
    <n v="1347.77"/>
    <n v="1"/>
    <n v="0.25"/>
    <x v="18"/>
  </r>
  <r>
    <n v="10020"/>
    <x v="19"/>
    <x v="6"/>
    <x v="1"/>
    <x v="0"/>
    <x v="4"/>
    <n v="402.33"/>
    <n v="13"/>
    <n v="0.05"/>
    <x v="19"/>
  </r>
  <r>
    <n v="10021"/>
    <x v="20"/>
    <x v="0"/>
    <x v="3"/>
    <x v="1"/>
    <x v="1"/>
    <n v="1829.12"/>
    <n v="6"/>
    <n v="0.28999999999999998"/>
    <x v="20"/>
  </r>
  <r>
    <n v="10022"/>
    <x v="21"/>
    <x v="6"/>
    <x v="0"/>
    <x v="1"/>
    <x v="6"/>
    <n v="850.69"/>
    <n v="9"/>
    <n v="0.17"/>
    <x v="21"/>
  </r>
  <r>
    <n v="10023"/>
    <x v="22"/>
    <x v="7"/>
    <x v="3"/>
    <x v="0"/>
    <x v="7"/>
    <n v="991.87"/>
    <n v="1"/>
    <n v="0.1"/>
    <x v="22"/>
  </r>
  <r>
    <n v="10024"/>
    <x v="23"/>
    <x v="4"/>
    <x v="0"/>
    <x v="0"/>
    <x v="5"/>
    <n v="1258.3599999999999"/>
    <n v="9"/>
    <n v="0.05"/>
    <x v="23"/>
  </r>
  <r>
    <n v="10025"/>
    <x v="24"/>
    <x v="5"/>
    <x v="2"/>
    <x v="0"/>
    <x v="5"/>
    <n v="1660.5"/>
    <n v="2"/>
    <n v="0.03"/>
    <x v="24"/>
  </r>
  <r>
    <n v="10026"/>
    <x v="25"/>
    <x v="0"/>
    <x v="1"/>
    <x v="2"/>
    <x v="6"/>
    <n v="1014.14"/>
    <n v="7"/>
    <n v="0.24"/>
    <x v="25"/>
  </r>
  <r>
    <n v="10027"/>
    <x v="26"/>
    <x v="1"/>
    <x v="3"/>
    <x v="1"/>
    <x v="4"/>
    <n v="569.09"/>
    <n v="12"/>
    <n v="0.02"/>
    <x v="26"/>
  </r>
  <r>
    <n v="10028"/>
    <x v="27"/>
    <x v="3"/>
    <x v="3"/>
    <x v="2"/>
    <x v="1"/>
    <n v="864.46"/>
    <n v="5"/>
    <n v="0.09"/>
    <x v="27"/>
  </r>
  <r>
    <n v="10029"/>
    <x v="28"/>
    <x v="6"/>
    <x v="0"/>
    <x v="1"/>
    <x v="2"/>
    <n v="488.6"/>
    <n v="8"/>
    <n v="0.17"/>
    <x v="28"/>
  </r>
  <r>
    <n v="10030"/>
    <x v="29"/>
    <x v="6"/>
    <x v="3"/>
    <x v="2"/>
    <x v="3"/>
    <n v="1564.21"/>
    <n v="3"/>
    <n v="0.23"/>
    <x v="29"/>
  </r>
  <r>
    <n v="10031"/>
    <x v="30"/>
    <x v="3"/>
    <x v="0"/>
    <x v="1"/>
    <x v="3"/>
    <n v="326.01"/>
    <n v="13"/>
    <n v="0.22"/>
    <x v="30"/>
  </r>
  <r>
    <n v="10032"/>
    <x v="31"/>
    <x v="4"/>
    <x v="1"/>
    <x v="2"/>
    <x v="7"/>
    <n v="1970.5"/>
    <n v="12"/>
    <n v="0"/>
    <x v="31"/>
  </r>
  <r>
    <n v="10033"/>
    <x v="32"/>
    <x v="7"/>
    <x v="2"/>
    <x v="2"/>
    <x v="6"/>
    <n v="587.47"/>
    <n v="6"/>
    <n v="0.28000000000000003"/>
    <x v="32"/>
  </r>
  <r>
    <n v="10034"/>
    <x v="33"/>
    <x v="5"/>
    <x v="3"/>
    <x v="1"/>
    <x v="5"/>
    <n v="852.48"/>
    <n v="5"/>
    <n v="0.04"/>
    <x v="33"/>
  </r>
  <r>
    <n v="10035"/>
    <x v="34"/>
    <x v="2"/>
    <x v="0"/>
    <x v="1"/>
    <x v="6"/>
    <n v="1316.86"/>
    <n v="14"/>
    <n v="0.28999999999999998"/>
    <x v="34"/>
  </r>
  <r>
    <n v="10036"/>
    <x v="35"/>
    <x v="3"/>
    <x v="0"/>
    <x v="1"/>
    <x v="2"/>
    <n v="1249.4100000000001"/>
    <n v="7"/>
    <n v="0.03"/>
    <x v="35"/>
  </r>
  <r>
    <n v="10037"/>
    <x v="36"/>
    <x v="7"/>
    <x v="2"/>
    <x v="0"/>
    <x v="5"/>
    <n v="1823.4"/>
    <n v="4"/>
    <n v="0.06"/>
    <x v="36"/>
  </r>
  <r>
    <n v="10038"/>
    <x v="37"/>
    <x v="2"/>
    <x v="0"/>
    <x v="1"/>
    <x v="5"/>
    <n v="1920.96"/>
    <n v="1"/>
    <n v="0.2"/>
    <x v="37"/>
  </r>
  <r>
    <n v="10039"/>
    <x v="38"/>
    <x v="3"/>
    <x v="2"/>
    <x v="0"/>
    <x v="6"/>
    <n v="1147.92"/>
    <n v="5"/>
    <n v="0.18"/>
    <x v="38"/>
  </r>
  <r>
    <n v="10040"/>
    <x v="39"/>
    <x v="7"/>
    <x v="2"/>
    <x v="2"/>
    <x v="0"/>
    <n v="812.28"/>
    <n v="10"/>
    <n v="0.11"/>
    <x v="39"/>
  </r>
  <r>
    <n v="10041"/>
    <x v="40"/>
    <x v="6"/>
    <x v="2"/>
    <x v="2"/>
    <x v="3"/>
    <n v="1278.3499999999999"/>
    <n v="10"/>
    <n v="0.13"/>
    <x v="40"/>
  </r>
  <r>
    <n v="10042"/>
    <x v="41"/>
    <x v="1"/>
    <x v="0"/>
    <x v="1"/>
    <x v="2"/>
    <n v="728.97"/>
    <n v="1"/>
    <n v="0.28999999999999998"/>
    <x v="41"/>
  </r>
  <r>
    <n v="10043"/>
    <x v="42"/>
    <x v="6"/>
    <x v="0"/>
    <x v="1"/>
    <x v="7"/>
    <n v="290.86"/>
    <n v="3"/>
    <n v="0.18"/>
    <x v="42"/>
  </r>
  <r>
    <n v="10044"/>
    <x v="43"/>
    <x v="7"/>
    <x v="3"/>
    <x v="0"/>
    <x v="6"/>
    <n v="203.91"/>
    <n v="8"/>
    <n v="0.16"/>
    <x v="43"/>
  </r>
  <r>
    <n v="10045"/>
    <x v="44"/>
    <x v="4"/>
    <x v="2"/>
    <x v="1"/>
    <x v="5"/>
    <n v="1838.67"/>
    <n v="7"/>
    <n v="0.25"/>
    <x v="44"/>
  </r>
  <r>
    <n v="10046"/>
    <x v="45"/>
    <x v="5"/>
    <x v="3"/>
    <x v="0"/>
    <x v="2"/>
    <n v="1118.1199999999999"/>
    <n v="1"/>
    <n v="0.21"/>
    <x v="45"/>
  </r>
  <r>
    <n v="10047"/>
    <x v="46"/>
    <x v="3"/>
    <x v="2"/>
    <x v="1"/>
    <x v="7"/>
    <n v="490.26"/>
    <n v="4"/>
    <n v="0.16"/>
    <x v="46"/>
  </r>
  <r>
    <n v="10048"/>
    <x v="47"/>
    <x v="3"/>
    <x v="2"/>
    <x v="0"/>
    <x v="2"/>
    <n v="1177.1099999999999"/>
    <n v="7"/>
    <n v="0.14000000000000001"/>
    <x v="47"/>
  </r>
  <r>
    <n v="10049"/>
    <x v="48"/>
    <x v="3"/>
    <x v="3"/>
    <x v="2"/>
    <x v="2"/>
    <n v="1918.13"/>
    <n v="5"/>
    <n v="0.25"/>
    <x v="48"/>
  </r>
  <r>
    <n v="10050"/>
    <x v="49"/>
    <x v="0"/>
    <x v="0"/>
    <x v="0"/>
    <x v="6"/>
    <n v="571.74"/>
    <n v="2"/>
    <n v="7.0000000000000007E-2"/>
    <x v="49"/>
  </r>
  <r>
    <n v="10051"/>
    <x v="50"/>
    <x v="4"/>
    <x v="0"/>
    <x v="0"/>
    <x v="6"/>
    <n v="1266.67"/>
    <n v="6"/>
    <n v="7.0000000000000007E-2"/>
    <x v="50"/>
  </r>
  <r>
    <n v="10052"/>
    <x v="51"/>
    <x v="1"/>
    <x v="2"/>
    <x v="0"/>
    <x v="3"/>
    <n v="1088.1400000000001"/>
    <n v="4"/>
    <n v="0.11"/>
    <x v="51"/>
  </r>
  <r>
    <n v="10053"/>
    <x v="52"/>
    <x v="0"/>
    <x v="3"/>
    <x v="1"/>
    <x v="1"/>
    <n v="203.74"/>
    <n v="14"/>
    <n v="0.24"/>
    <x v="52"/>
  </r>
  <r>
    <n v="10054"/>
    <x v="53"/>
    <x v="0"/>
    <x v="3"/>
    <x v="1"/>
    <x v="3"/>
    <n v="1067.72"/>
    <n v="9"/>
    <n v="0.03"/>
    <x v="53"/>
  </r>
  <r>
    <n v="10055"/>
    <x v="54"/>
    <x v="5"/>
    <x v="2"/>
    <x v="1"/>
    <x v="4"/>
    <n v="104.34"/>
    <n v="10"/>
    <n v="0.01"/>
    <x v="54"/>
  </r>
  <r>
    <n v="10056"/>
    <x v="55"/>
    <x v="2"/>
    <x v="1"/>
    <x v="2"/>
    <x v="2"/>
    <n v="453.22"/>
    <n v="12"/>
    <n v="0.1"/>
    <x v="55"/>
  </r>
  <r>
    <n v="10057"/>
    <x v="56"/>
    <x v="4"/>
    <x v="1"/>
    <x v="1"/>
    <x v="3"/>
    <n v="1561.97"/>
    <n v="1"/>
    <n v="0.27"/>
    <x v="56"/>
  </r>
  <r>
    <n v="10058"/>
    <x v="57"/>
    <x v="3"/>
    <x v="3"/>
    <x v="0"/>
    <x v="7"/>
    <n v="735.36"/>
    <n v="9"/>
    <n v="0.12"/>
    <x v="57"/>
  </r>
  <r>
    <n v="10059"/>
    <x v="58"/>
    <x v="6"/>
    <x v="2"/>
    <x v="0"/>
    <x v="7"/>
    <n v="636.14"/>
    <n v="11"/>
    <n v="0.23"/>
    <x v="58"/>
  </r>
  <r>
    <n v="10060"/>
    <x v="59"/>
    <x v="5"/>
    <x v="3"/>
    <x v="1"/>
    <x v="0"/>
    <n v="839.19"/>
    <n v="10"/>
    <n v="0.13"/>
    <x v="59"/>
  </r>
  <r>
    <n v="10061"/>
    <x v="60"/>
    <x v="2"/>
    <x v="0"/>
    <x v="1"/>
    <x v="3"/>
    <n v="1181.78"/>
    <n v="8"/>
    <n v="0.17"/>
    <x v="60"/>
  </r>
  <r>
    <n v="10062"/>
    <x v="61"/>
    <x v="1"/>
    <x v="2"/>
    <x v="2"/>
    <x v="2"/>
    <n v="1172.26"/>
    <n v="14"/>
    <n v="0.11"/>
    <x v="61"/>
  </r>
  <r>
    <n v="10063"/>
    <x v="62"/>
    <x v="6"/>
    <x v="2"/>
    <x v="0"/>
    <x v="7"/>
    <n v="451.09"/>
    <n v="12"/>
    <n v="0.04"/>
    <x v="62"/>
  </r>
  <r>
    <n v="10064"/>
    <x v="63"/>
    <x v="5"/>
    <x v="3"/>
    <x v="2"/>
    <x v="3"/>
    <n v="301.47000000000003"/>
    <n v="3"/>
    <n v="0.23"/>
    <x v="63"/>
  </r>
  <r>
    <n v="10065"/>
    <x v="64"/>
    <x v="2"/>
    <x v="3"/>
    <x v="2"/>
    <x v="0"/>
    <n v="1506.03"/>
    <n v="5"/>
    <n v="0.13"/>
    <x v="64"/>
  </r>
  <r>
    <n v="10066"/>
    <x v="65"/>
    <x v="2"/>
    <x v="0"/>
    <x v="1"/>
    <x v="4"/>
    <n v="1619.18"/>
    <n v="11"/>
    <n v="0.12"/>
    <x v="65"/>
  </r>
  <r>
    <n v="10067"/>
    <x v="66"/>
    <x v="2"/>
    <x v="3"/>
    <x v="1"/>
    <x v="0"/>
    <n v="1646.38"/>
    <n v="14"/>
    <n v="0.2"/>
    <x v="66"/>
  </r>
  <r>
    <n v="10068"/>
    <x v="67"/>
    <x v="0"/>
    <x v="0"/>
    <x v="0"/>
    <x v="4"/>
    <n v="1973.54"/>
    <n v="1"/>
    <n v="0.11"/>
    <x v="67"/>
  </r>
  <r>
    <n v="10069"/>
    <x v="68"/>
    <x v="1"/>
    <x v="2"/>
    <x v="1"/>
    <x v="4"/>
    <n v="1572.08"/>
    <n v="13"/>
    <n v="0.13"/>
    <x v="68"/>
  </r>
  <r>
    <n v="10070"/>
    <x v="69"/>
    <x v="2"/>
    <x v="3"/>
    <x v="0"/>
    <x v="3"/>
    <n v="1584.4"/>
    <n v="9"/>
    <n v="0.22"/>
    <x v="69"/>
  </r>
  <r>
    <n v="10071"/>
    <x v="70"/>
    <x v="3"/>
    <x v="3"/>
    <x v="0"/>
    <x v="2"/>
    <n v="1769.86"/>
    <n v="4"/>
    <n v="0.24"/>
    <x v="70"/>
  </r>
  <r>
    <n v="10072"/>
    <x v="71"/>
    <x v="7"/>
    <x v="3"/>
    <x v="2"/>
    <x v="4"/>
    <n v="1739.47"/>
    <n v="3"/>
    <n v="0.28999999999999998"/>
    <x v="71"/>
  </r>
  <r>
    <n v="10073"/>
    <x v="72"/>
    <x v="5"/>
    <x v="2"/>
    <x v="1"/>
    <x v="6"/>
    <n v="878.64"/>
    <n v="4"/>
    <n v="0.01"/>
    <x v="72"/>
  </r>
  <r>
    <n v="10074"/>
    <x v="73"/>
    <x v="5"/>
    <x v="0"/>
    <x v="1"/>
    <x v="2"/>
    <n v="677.6"/>
    <n v="7"/>
    <n v="0.28999999999999998"/>
    <x v="73"/>
  </r>
  <r>
    <n v="10075"/>
    <x v="74"/>
    <x v="1"/>
    <x v="3"/>
    <x v="0"/>
    <x v="5"/>
    <n v="1963.08"/>
    <n v="3"/>
    <n v="0.05"/>
    <x v="74"/>
  </r>
  <r>
    <n v="10076"/>
    <x v="75"/>
    <x v="3"/>
    <x v="2"/>
    <x v="2"/>
    <x v="2"/>
    <n v="1697.69"/>
    <n v="12"/>
    <n v="0.28000000000000003"/>
    <x v="75"/>
  </r>
  <r>
    <n v="10077"/>
    <x v="76"/>
    <x v="0"/>
    <x v="1"/>
    <x v="1"/>
    <x v="4"/>
    <n v="1581.19"/>
    <n v="9"/>
    <n v="0.11"/>
    <x v="76"/>
  </r>
  <r>
    <n v="10078"/>
    <x v="77"/>
    <x v="3"/>
    <x v="1"/>
    <x v="1"/>
    <x v="7"/>
    <n v="1383.51"/>
    <n v="6"/>
    <n v="0.09"/>
    <x v="77"/>
  </r>
  <r>
    <n v="10079"/>
    <x v="78"/>
    <x v="0"/>
    <x v="3"/>
    <x v="1"/>
    <x v="1"/>
    <n v="1568.58"/>
    <n v="5"/>
    <n v="0.17"/>
    <x v="78"/>
  </r>
  <r>
    <n v="10080"/>
    <x v="79"/>
    <x v="1"/>
    <x v="3"/>
    <x v="1"/>
    <x v="6"/>
    <n v="688.98"/>
    <n v="5"/>
    <n v="0.01"/>
    <x v="79"/>
  </r>
  <r>
    <n v="10081"/>
    <x v="80"/>
    <x v="5"/>
    <x v="1"/>
    <x v="1"/>
    <x v="7"/>
    <n v="1514.97"/>
    <n v="13"/>
    <n v="0.3"/>
    <x v="80"/>
  </r>
  <r>
    <n v="10082"/>
    <x v="81"/>
    <x v="2"/>
    <x v="1"/>
    <x v="2"/>
    <x v="2"/>
    <n v="368.27"/>
    <n v="1"/>
    <n v="0"/>
    <x v="81"/>
  </r>
  <r>
    <n v="10083"/>
    <x v="82"/>
    <x v="6"/>
    <x v="0"/>
    <x v="1"/>
    <x v="4"/>
    <n v="1161.77"/>
    <n v="12"/>
    <n v="0.21"/>
    <x v="82"/>
  </r>
  <r>
    <n v="10084"/>
    <x v="83"/>
    <x v="0"/>
    <x v="1"/>
    <x v="0"/>
    <x v="4"/>
    <n v="554.64"/>
    <n v="1"/>
    <n v="0.17"/>
    <x v="83"/>
  </r>
  <r>
    <n v="10085"/>
    <x v="84"/>
    <x v="0"/>
    <x v="1"/>
    <x v="2"/>
    <x v="1"/>
    <n v="1541.84"/>
    <n v="4"/>
    <n v="0.19"/>
    <x v="84"/>
  </r>
  <r>
    <n v="10086"/>
    <x v="85"/>
    <x v="7"/>
    <x v="1"/>
    <x v="1"/>
    <x v="1"/>
    <n v="1664.44"/>
    <n v="12"/>
    <n v="0.19"/>
    <x v="85"/>
  </r>
  <r>
    <n v="10087"/>
    <x v="86"/>
    <x v="3"/>
    <x v="0"/>
    <x v="0"/>
    <x v="5"/>
    <n v="300.14999999999998"/>
    <n v="9"/>
    <n v="0.12"/>
    <x v="86"/>
  </r>
  <r>
    <n v="10088"/>
    <x v="87"/>
    <x v="7"/>
    <x v="2"/>
    <x v="2"/>
    <x v="7"/>
    <n v="1291.22"/>
    <n v="12"/>
    <n v="0.12"/>
    <x v="87"/>
  </r>
  <r>
    <n v="10089"/>
    <x v="88"/>
    <x v="5"/>
    <x v="0"/>
    <x v="1"/>
    <x v="5"/>
    <n v="949.32"/>
    <n v="6"/>
    <n v="0.27"/>
    <x v="88"/>
  </r>
  <r>
    <n v="10090"/>
    <x v="89"/>
    <x v="0"/>
    <x v="0"/>
    <x v="1"/>
    <x v="2"/>
    <n v="1834.18"/>
    <n v="5"/>
    <n v="0.28000000000000003"/>
    <x v="89"/>
  </r>
  <r>
    <n v="10091"/>
    <x v="90"/>
    <x v="7"/>
    <x v="0"/>
    <x v="0"/>
    <x v="4"/>
    <n v="1548.36"/>
    <n v="12"/>
    <n v="7.0000000000000007E-2"/>
    <x v="90"/>
  </r>
  <r>
    <n v="10092"/>
    <x v="91"/>
    <x v="4"/>
    <x v="1"/>
    <x v="1"/>
    <x v="2"/>
    <n v="761.56"/>
    <n v="12"/>
    <n v="0.22"/>
    <x v="91"/>
  </r>
  <r>
    <n v="10093"/>
    <x v="92"/>
    <x v="5"/>
    <x v="0"/>
    <x v="2"/>
    <x v="1"/>
    <n v="1807.09"/>
    <n v="2"/>
    <n v="0.09"/>
    <x v="92"/>
  </r>
  <r>
    <n v="10094"/>
    <x v="93"/>
    <x v="2"/>
    <x v="3"/>
    <x v="1"/>
    <x v="5"/>
    <n v="1744.09"/>
    <n v="5"/>
    <n v="0.28000000000000003"/>
    <x v="93"/>
  </r>
  <r>
    <n v="10095"/>
    <x v="94"/>
    <x v="1"/>
    <x v="3"/>
    <x v="2"/>
    <x v="5"/>
    <n v="1719.33"/>
    <n v="13"/>
    <n v="0.13"/>
    <x v="94"/>
  </r>
  <r>
    <n v="10096"/>
    <x v="95"/>
    <x v="7"/>
    <x v="1"/>
    <x v="0"/>
    <x v="2"/>
    <n v="1824.44"/>
    <n v="3"/>
    <n v="0.22"/>
    <x v="95"/>
  </r>
  <r>
    <n v="10097"/>
    <x v="96"/>
    <x v="4"/>
    <x v="2"/>
    <x v="0"/>
    <x v="0"/>
    <n v="812.77"/>
    <n v="2"/>
    <n v="7.0000000000000007E-2"/>
    <x v="96"/>
  </r>
  <r>
    <n v="10098"/>
    <x v="97"/>
    <x v="2"/>
    <x v="2"/>
    <x v="2"/>
    <x v="0"/>
    <n v="631.05999999999995"/>
    <n v="5"/>
    <n v="0.26"/>
    <x v="97"/>
  </r>
  <r>
    <n v="10099"/>
    <x v="98"/>
    <x v="3"/>
    <x v="1"/>
    <x v="2"/>
    <x v="7"/>
    <n v="1411.75"/>
    <n v="2"/>
    <n v="0.12"/>
    <x v="98"/>
  </r>
  <r>
    <n v="10100"/>
    <x v="99"/>
    <x v="6"/>
    <x v="3"/>
    <x v="0"/>
    <x v="6"/>
    <n v="124.65"/>
    <n v="13"/>
    <n v="0.16"/>
    <x v="99"/>
  </r>
  <r>
    <n v="10101"/>
    <x v="100"/>
    <x v="4"/>
    <x v="1"/>
    <x v="2"/>
    <x v="4"/>
    <n v="158.72999999999999"/>
    <n v="11"/>
    <n v="0.26"/>
    <x v="100"/>
  </r>
  <r>
    <n v="10102"/>
    <x v="101"/>
    <x v="3"/>
    <x v="3"/>
    <x v="1"/>
    <x v="0"/>
    <n v="199.44"/>
    <n v="9"/>
    <n v="0.26"/>
    <x v="101"/>
  </r>
  <r>
    <n v="10103"/>
    <x v="102"/>
    <x v="2"/>
    <x v="3"/>
    <x v="0"/>
    <x v="5"/>
    <n v="314.57"/>
    <n v="2"/>
    <n v="0.17"/>
    <x v="102"/>
  </r>
  <r>
    <n v="10104"/>
    <x v="103"/>
    <x v="4"/>
    <x v="3"/>
    <x v="0"/>
    <x v="0"/>
    <n v="1519.97"/>
    <n v="2"/>
    <n v="0.18"/>
    <x v="103"/>
  </r>
  <r>
    <n v="10105"/>
    <x v="104"/>
    <x v="4"/>
    <x v="3"/>
    <x v="2"/>
    <x v="6"/>
    <n v="1794.51"/>
    <n v="8"/>
    <n v="0.24"/>
    <x v="104"/>
  </r>
  <r>
    <n v="10106"/>
    <x v="105"/>
    <x v="5"/>
    <x v="2"/>
    <x v="2"/>
    <x v="7"/>
    <n v="1917.46"/>
    <n v="3"/>
    <n v="0.09"/>
    <x v="105"/>
  </r>
  <r>
    <n v="10107"/>
    <x v="106"/>
    <x v="3"/>
    <x v="0"/>
    <x v="2"/>
    <x v="4"/>
    <n v="1916.88"/>
    <n v="12"/>
    <n v="0.15"/>
    <x v="106"/>
  </r>
  <r>
    <n v="10108"/>
    <x v="107"/>
    <x v="1"/>
    <x v="0"/>
    <x v="2"/>
    <x v="7"/>
    <n v="1008.34"/>
    <n v="9"/>
    <n v="0.12"/>
    <x v="107"/>
  </r>
  <r>
    <n v="10109"/>
    <x v="108"/>
    <x v="4"/>
    <x v="3"/>
    <x v="0"/>
    <x v="4"/>
    <n v="1848.62"/>
    <n v="10"/>
    <n v="0.09"/>
    <x v="108"/>
  </r>
  <r>
    <n v="10110"/>
    <x v="109"/>
    <x v="6"/>
    <x v="0"/>
    <x v="1"/>
    <x v="0"/>
    <n v="488.77"/>
    <n v="9"/>
    <n v="0.18"/>
    <x v="109"/>
  </r>
  <r>
    <n v="10111"/>
    <x v="110"/>
    <x v="6"/>
    <x v="0"/>
    <x v="0"/>
    <x v="2"/>
    <n v="1407.37"/>
    <n v="12"/>
    <n v="0.05"/>
    <x v="110"/>
  </r>
  <r>
    <n v="10112"/>
    <x v="111"/>
    <x v="5"/>
    <x v="0"/>
    <x v="0"/>
    <x v="6"/>
    <n v="450.69"/>
    <n v="14"/>
    <n v="0.1"/>
    <x v="111"/>
  </r>
  <r>
    <n v="10113"/>
    <x v="112"/>
    <x v="4"/>
    <x v="2"/>
    <x v="1"/>
    <x v="2"/>
    <n v="1182.3800000000001"/>
    <n v="4"/>
    <n v="0.24"/>
    <x v="112"/>
  </r>
  <r>
    <n v="10114"/>
    <x v="113"/>
    <x v="0"/>
    <x v="2"/>
    <x v="2"/>
    <x v="3"/>
    <n v="684.52"/>
    <n v="11"/>
    <n v="0.25"/>
    <x v="113"/>
  </r>
  <r>
    <n v="10115"/>
    <x v="114"/>
    <x v="5"/>
    <x v="0"/>
    <x v="2"/>
    <x v="0"/>
    <n v="1720.58"/>
    <n v="4"/>
    <n v="0.2"/>
    <x v="114"/>
  </r>
  <r>
    <n v="10116"/>
    <x v="115"/>
    <x v="5"/>
    <x v="2"/>
    <x v="0"/>
    <x v="1"/>
    <n v="856.24"/>
    <n v="5"/>
    <n v="0.27"/>
    <x v="115"/>
  </r>
  <r>
    <n v="10117"/>
    <x v="116"/>
    <x v="5"/>
    <x v="1"/>
    <x v="2"/>
    <x v="0"/>
    <n v="685"/>
    <n v="4"/>
    <n v="0.01"/>
    <x v="116"/>
  </r>
  <r>
    <n v="10118"/>
    <x v="117"/>
    <x v="1"/>
    <x v="0"/>
    <x v="0"/>
    <x v="0"/>
    <n v="1808.87"/>
    <n v="4"/>
    <n v="0.06"/>
    <x v="117"/>
  </r>
  <r>
    <n v="10119"/>
    <x v="118"/>
    <x v="4"/>
    <x v="1"/>
    <x v="0"/>
    <x v="7"/>
    <n v="781.37"/>
    <n v="7"/>
    <n v="0.27"/>
    <x v="118"/>
  </r>
  <r>
    <n v="10120"/>
    <x v="119"/>
    <x v="7"/>
    <x v="0"/>
    <x v="2"/>
    <x v="7"/>
    <n v="790.55"/>
    <n v="2"/>
    <n v="0.18"/>
    <x v="119"/>
  </r>
  <r>
    <n v="10121"/>
    <x v="120"/>
    <x v="4"/>
    <x v="3"/>
    <x v="2"/>
    <x v="4"/>
    <n v="1626.58"/>
    <n v="7"/>
    <n v="0.27"/>
    <x v="120"/>
  </r>
  <r>
    <n v="10122"/>
    <x v="121"/>
    <x v="2"/>
    <x v="3"/>
    <x v="2"/>
    <x v="6"/>
    <n v="484.13"/>
    <n v="3"/>
    <n v="0.09"/>
    <x v="121"/>
  </r>
  <r>
    <n v="10123"/>
    <x v="122"/>
    <x v="5"/>
    <x v="3"/>
    <x v="2"/>
    <x v="4"/>
    <n v="1865.79"/>
    <n v="8"/>
    <n v="0.05"/>
    <x v="122"/>
  </r>
  <r>
    <n v="10124"/>
    <x v="123"/>
    <x v="5"/>
    <x v="0"/>
    <x v="2"/>
    <x v="0"/>
    <n v="1780.67"/>
    <n v="13"/>
    <n v="0.11"/>
    <x v="123"/>
  </r>
  <r>
    <n v="10125"/>
    <x v="124"/>
    <x v="5"/>
    <x v="3"/>
    <x v="1"/>
    <x v="0"/>
    <n v="778.41"/>
    <n v="8"/>
    <n v="0.17"/>
    <x v="124"/>
  </r>
  <r>
    <n v="10126"/>
    <x v="125"/>
    <x v="5"/>
    <x v="2"/>
    <x v="2"/>
    <x v="2"/>
    <n v="711.41"/>
    <n v="1"/>
    <n v="0.18"/>
    <x v="125"/>
  </r>
  <r>
    <n v="10127"/>
    <x v="126"/>
    <x v="6"/>
    <x v="3"/>
    <x v="1"/>
    <x v="2"/>
    <n v="341.31"/>
    <n v="11"/>
    <n v="0.12"/>
    <x v="126"/>
  </r>
  <r>
    <n v="10128"/>
    <x v="127"/>
    <x v="0"/>
    <x v="0"/>
    <x v="0"/>
    <x v="0"/>
    <n v="1672.86"/>
    <n v="6"/>
    <n v="0.3"/>
    <x v="127"/>
  </r>
  <r>
    <n v="10129"/>
    <x v="128"/>
    <x v="0"/>
    <x v="3"/>
    <x v="0"/>
    <x v="3"/>
    <n v="642.03"/>
    <n v="5"/>
    <n v="0"/>
    <x v="128"/>
  </r>
  <r>
    <n v="10130"/>
    <x v="129"/>
    <x v="4"/>
    <x v="2"/>
    <x v="2"/>
    <x v="3"/>
    <n v="1585.72"/>
    <n v="7"/>
    <n v="0.26"/>
    <x v="129"/>
  </r>
  <r>
    <n v="10131"/>
    <x v="130"/>
    <x v="7"/>
    <x v="1"/>
    <x v="1"/>
    <x v="0"/>
    <n v="620.12"/>
    <n v="13"/>
    <n v="0.12"/>
    <x v="130"/>
  </r>
  <r>
    <n v="10132"/>
    <x v="131"/>
    <x v="0"/>
    <x v="2"/>
    <x v="2"/>
    <x v="6"/>
    <n v="1065.45"/>
    <n v="2"/>
    <n v="0.26"/>
    <x v="131"/>
  </r>
  <r>
    <n v="10133"/>
    <x v="132"/>
    <x v="0"/>
    <x v="0"/>
    <x v="2"/>
    <x v="1"/>
    <n v="1746.24"/>
    <n v="2"/>
    <n v="0.04"/>
    <x v="132"/>
  </r>
  <r>
    <n v="10134"/>
    <x v="133"/>
    <x v="5"/>
    <x v="0"/>
    <x v="0"/>
    <x v="4"/>
    <n v="1758.06"/>
    <n v="5"/>
    <n v="0.1"/>
    <x v="133"/>
  </r>
  <r>
    <n v="10135"/>
    <x v="134"/>
    <x v="4"/>
    <x v="1"/>
    <x v="0"/>
    <x v="7"/>
    <n v="1801.71"/>
    <n v="1"/>
    <n v="0.28999999999999998"/>
    <x v="134"/>
  </r>
  <r>
    <n v="10136"/>
    <x v="135"/>
    <x v="0"/>
    <x v="0"/>
    <x v="2"/>
    <x v="7"/>
    <n v="800.48"/>
    <n v="8"/>
    <n v="0.18"/>
    <x v="135"/>
  </r>
  <r>
    <n v="10137"/>
    <x v="136"/>
    <x v="3"/>
    <x v="1"/>
    <x v="1"/>
    <x v="2"/>
    <n v="1755.72"/>
    <n v="7"/>
    <n v="0.19"/>
    <x v="136"/>
  </r>
  <r>
    <n v="10138"/>
    <x v="137"/>
    <x v="0"/>
    <x v="2"/>
    <x v="0"/>
    <x v="7"/>
    <n v="1222.43"/>
    <n v="9"/>
    <n v="0.27"/>
    <x v="137"/>
  </r>
  <r>
    <n v="10139"/>
    <x v="138"/>
    <x v="5"/>
    <x v="3"/>
    <x v="0"/>
    <x v="4"/>
    <n v="1563.12"/>
    <n v="8"/>
    <n v="0.03"/>
    <x v="138"/>
  </r>
  <r>
    <n v="10140"/>
    <x v="139"/>
    <x v="0"/>
    <x v="1"/>
    <x v="0"/>
    <x v="6"/>
    <n v="736.95"/>
    <n v="7"/>
    <n v="0.26"/>
    <x v="139"/>
  </r>
  <r>
    <n v="10141"/>
    <x v="140"/>
    <x v="4"/>
    <x v="0"/>
    <x v="1"/>
    <x v="6"/>
    <n v="354.98"/>
    <n v="9"/>
    <n v="0.27"/>
    <x v="140"/>
  </r>
  <r>
    <n v="10142"/>
    <x v="141"/>
    <x v="1"/>
    <x v="0"/>
    <x v="1"/>
    <x v="6"/>
    <n v="1295.1099999999999"/>
    <n v="14"/>
    <n v="0.18"/>
    <x v="141"/>
  </r>
  <r>
    <n v="10143"/>
    <x v="142"/>
    <x v="0"/>
    <x v="2"/>
    <x v="1"/>
    <x v="5"/>
    <n v="515"/>
    <n v="12"/>
    <n v="0.28000000000000003"/>
    <x v="142"/>
  </r>
  <r>
    <n v="10144"/>
    <x v="143"/>
    <x v="2"/>
    <x v="1"/>
    <x v="0"/>
    <x v="1"/>
    <n v="1632.91"/>
    <n v="3"/>
    <n v="0.21"/>
    <x v="143"/>
  </r>
  <r>
    <n v="10145"/>
    <x v="144"/>
    <x v="5"/>
    <x v="1"/>
    <x v="0"/>
    <x v="4"/>
    <n v="963.28"/>
    <n v="7"/>
    <n v="0.06"/>
    <x v="144"/>
  </r>
  <r>
    <n v="10146"/>
    <x v="145"/>
    <x v="3"/>
    <x v="1"/>
    <x v="0"/>
    <x v="7"/>
    <n v="1706.02"/>
    <n v="12"/>
    <n v="0.28999999999999998"/>
    <x v="145"/>
  </r>
  <r>
    <n v="10147"/>
    <x v="146"/>
    <x v="5"/>
    <x v="3"/>
    <x v="1"/>
    <x v="7"/>
    <n v="142.47999999999999"/>
    <n v="5"/>
    <n v="0.24"/>
    <x v="146"/>
  </r>
  <r>
    <n v="10148"/>
    <x v="147"/>
    <x v="4"/>
    <x v="3"/>
    <x v="1"/>
    <x v="2"/>
    <n v="169.36"/>
    <n v="1"/>
    <n v="0.26"/>
    <x v="147"/>
  </r>
  <r>
    <n v="10149"/>
    <x v="148"/>
    <x v="7"/>
    <x v="0"/>
    <x v="1"/>
    <x v="5"/>
    <n v="173.77"/>
    <n v="6"/>
    <n v="0.04"/>
    <x v="148"/>
  </r>
  <r>
    <n v="10150"/>
    <x v="149"/>
    <x v="1"/>
    <x v="3"/>
    <x v="0"/>
    <x v="7"/>
    <n v="1508.32"/>
    <n v="9"/>
    <n v="0.03"/>
    <x v="149"/>
  </r>
  <r>
    <n v="10151"/>
    <x v="150"/>
    <x v="6"/>
    <x v="3"/>
    <x v="0"/>
    <x v="4"/>
    <n v="1492.35"/>
    <n v="7"/>
    <n v="0.2"/>
    <x v="150"/>
  </r>
  <r>
    <n v="10152"/>
    <x v="151"/>
    <x v="1"/>
    <x v="1"/>
    <x v="0"/>
    <x v="7"/>
    <n v="1360.24"/>
    <n v="5"/>
    <n v="0.18"/>
    <x v="151"/>
  </r>
  <r>
    <n v="10153"/>
    <x v="152"/>
    <x v="6"/>
    <x v="0"/>
    <x v="2"/>
    <x v="3"/>
    <n v="1863.8"/>
    <n v="3"/>
    <n v="0.12"/>
    <x v="152"/>
  </r>
  <r>
    <n v="10154"/>
    <x v="153"/>
    <x v="1"/>
    <x v="1"/>
    <x v="2"/>
    <x v="7"/>
    <n v="1691.38"/>
    <n v="5"/>
    <n v="0.05"/>
    <x v="153"/>
  </r>
  <r>
    <n v="10155"/>
    <x v="154"/>
    <x v="0"/>
    <x v="0"/>
    <x v="1"/>
    <x v="6"/>
    <n v="1484.88"/>
    <n v="13"/>
    <n v="0.15"/>
    <x v="154"/>
  </r>
  <r>
    <n v="10156"/>
    <x v="155"/>
    <x v="0"/>
    <x v="3"/>
    <x v="1"/>
    <x v="7"/>
    <n v="1235.32"/>
    <n v="1"/>
    <n v="0.05"/>
    <x v="155"/>
  </r>
  <r>
    <n v="10157"/>
    <x v="156"/>
    <x v="7"/>
    <x v="3"/>
    <x v="0"/>
    <x v="3"/>
    <n v="1340.05"/>
    <n v="1"/>
    <n v="0.04"/>
    <x v="156"/>
  </r>
  <r>
    <n v="10158"/>
    <x v="157"/>
    <x v="5"/>
    <x v="2"/>
    <x v="1"/>
    <x v="2"/>
    <n v="1449.57"/>
    <n v="6"/>
    <n v="0.26"/>
    <x v="157"/>
  </r>
  <r>
    <n v="10159"/>
    <x v="158"/>
    <x v="6"/>
    <x v="2"/>
    <x v="1"/>
    <x v="4"/>
    <n v="1341.57"/>
    <n v="11"/>
    <n v="0.16"/>
    <x v="158"/>
  </r>
  <r>
    <n v="10160"/>
    <x v="159"/>
    <x v="4"/>
    <x v="3"/>
    <x v="0"/>
    <x v="2"/>
    <n v="1018.29"/>
    <n v="10"/>
    <n v="0.1"/>
    <x v="159"/>
  </r>
  <r>
    <n v="10161"/>
    <x v="160"/>
    <x v="1"/>
    <x v="2"/>
    <x v="0"/>
    <x v="5"/>
    <n v="936.71"/>
    <n v="1"/>
    <n v="0.22"/>
    <x v="160"/>
  </r>
  <r>
    <n v="10162"/>
    <x v="161"/>
    <x v="4"/>
    <x v="1"/>
    <x v="1"/>
    <x v="3"/>
    <n v="1579.67"/>
    <n v="10"/>
    <n v="0.28999999999999998"/>
    <x v="161"/>
  </r>
  <r>
    <n v="10163"/>
    <x v="162"/>
    <x v="6"/>
    <x v="0"/>
    <x v="2"/>
    <x v="7"/>
    <n v="106.08"/>
    <n v="9"/>
    <n v="0"/>
    <x v="162"/>
  </r>
  <r>
    <n v="10164"/>
    <x v="163"/>
    <x v="5"/>
    <x v="1"/>
    <x v="0"/>
    <x v="4"/>
    <n v="306.60000000000002"/>
    <n v="7"/>
    <n v="7.0000000000000007E-2"/>
    <x v="163"/>
  </r>
  <r>
    <n v="10165"/>
    <x v="164"/>
    <x v="1"/>
    <x v="1"/>
    <x v="2"/>
    <x v="7"/>
    <n v="1138.8900000000001"/>
    <n v="11"/>
    <n v="0.1"/>
    <x v="164"/>
  </r>
  <r>
    <n v="10166"/>
    <x v="165"/>
    <x v="4"/>
    <x v="2"/>
    <x v="1"/>
    <x v="6"/>
    <n v="1008.97"/>
    <n v="6"/>
    <n v="0.06"/>
    <x v="165"/>
  </r>
  <r>
    <n v="10167"/>
    <x v="166"/>
    <x v="5"/>
    <x v="1"/>
    <x v="1"/>
    <x v="1"/>
    <n v="337.79"/>
    <n v="6"/>
    <n v="0.23"/>
    <x v="166"/>
  </r>
  <r>
    <n v="10168"/>
    <x v="167"/>
    <x v="3"/>
    <x v="2"/>
    <x v="0"/>
    <x v="3"/>
    <n v="1883.7"/>
    <n v="4"/>
    <n v="0.26"/>
    <x v="167"/>
  </r>
  <r>
    <n v="10169"/>
    <x v="168"/>
    <x v="0"/>
    <x v="3"/>
    <x v="2"/>
    <x v="5"/>
    <n v="1571.56"/>
    <n v="9"/>
    <n v="0.13"/>
    <x v="168"/>
  </r>
  <r>
    <n v="10170"/>
    <x v="169"/>
    <x v="7"/>
    <x v="0"/>
    <x v="1"/>
    <x v="3"/>
    <n v="768.22"/>
    <n v="13"/>
    <n v="0.11"/>
    <x v="169"/>
  </r>
  <r>
    <n v="10171"/>
    <x v="170"/>
    <x v="1"/>
    <x v="1"/>
    <x v="2"/>
    <x v="1"/>
    <n v="1547.06"/>
    <n v="11"/>
    <n v="0.12"/>
    <x v="170"/>
  </r>
  <r>
    <n v="10172"/>
    <x v="171"/>
    <x v="0"/>
    <x v="3"/>
    <x v="1"/>
    <x v="3"/>
    <n v="1347.22"/>
    <n v="2"/>
    <n v="0.05"/>
    <x v="171"/>
  </r>
  <r>
    <n v="10173"/>
    <x v="172"/>
    <x v="3"/>
    <x v="2"/>
    <x v="1"/>
    <x v="1"/>
    <n v="1167.5999999999999"/>
    <n v="9"/>
    <n v="0.11"/>
    <x v="172"/>
  </r>
  <r>
    <n v="10174"/>
    <x v="173"/>
    <x v="4"/>
    <x v="2"/>
    <x v="2"/>
    <x v="0"/>
    <n v="1233.92"/>
    <n v="4"/>
    <n v="0.06"/>
    <x v="173"/>
  </r>
  <r>
    <n v="10175"/>
    <x v="174"/>
    <x v="3"/>
    <x v="1"/>
    <x v="1"/>
    <x v="1"/>
    <n v="431.06"/>
    <n v="12"/>
    <n v="0.09"/>
    <x v="174"/>
  </r>
  <r>
    <n v="10176"/>
    <x v="175"/>
    <x v="0"/>
    <x v="3"/>
    <x v="2"/>
    <x v="7"/>
    <n v="1698.98"/>
    <n v="12"/>
    <n v="0.22"/>
    <x v="175"/>
  </r>
  <r>
    <n v="10177"/>
    <x v="176"/>
    <x v="3"/>
    <x v="3"/>
    <x v="2"/>
    <x v="1"/>
    <n v="1847.57"/>
    <n v="8"/>
    <n v="0.27"/>
    <x v="176"/>
  </r>
  <r>
    <n v="10178"/>
    <x v="177"/>
    <x v="5"/>
    <x v="2"/>
    <x v="0"/>
    <x v="2"/>
    <n v="415.59"/>
    <n v="9"/>
    <n v="0.08"/>
    <x v="177"/>
  </r>
  <r>
    <n v="10179"/>
    <x v="178"/>
    <x v="3"/>
    <x v="0"/>
    <x v="1"/>
    <x v="4"/>
    <n v="1533.48"/>
    <n v="6"/>
    <n v="0.25"/>
    <x v="178"/>
  </r>
  <r>
    <n v="10180"/>
    <x v="179"/>
    <x v="5"/>
    <x v="1"/>
    <x v="0"/>
    <x v="6"/>
    <n v="1959.2"/>
    <n v="12"/>
    <n v="0.03"/>
    <x v="179"/>
  </r>
  <r>
    <n v="10181"/>
    <x v="180"/>
    <x v="7"/>
    <x v="0"/>
    <x v="2"/>
    <x v="4"/>
    <n v="1976.79"/>
    <n v="13"/>
    <n v="0.19"/>
    <x v="180"/>
  </r>
  <r>
    <n v="10182"/>
    <x v="181"/>
    <x v="0"/>
    <x v="1"/>
    <x v="1"/>
    <x v="4"/>
    <n v="1596.95"/>
    <n v="10"/>
    <n v="0.28000000000000003"/>
    <x v="181"/>
  </r>
  <r>
    <n v="10183"/>
    <x v="182"/>
    <x v="6"/>
    <x v="3"/>
    <x v="1"/>
    <x v="4"/>
    <n v="916.47"/>
    <n v="14"/>
    <n v="0.27"/>
    <x v="182"/>
  </r>
  <r>
    <n v="10184"/>
    <x v="183"/>
    <x v="0"/>
    <x v="0"/>
    <x v="2"/>
    <x v="7"/>
    <n v="336.54"/>
    <n v="2"/>
    <n v="0.25"/>
    <x v="183"/>
  </r>
  <r>
    <n v="10185"/>
    <x v="184"/>
    <x v="1"/>
    <x v="2"/>
    <x v="2"/>
    <x v="6"/>
    <n v="562.23"/>
    <n v="5"/>
    <n v="0.25"/>
    <x v="184"/>
  </r>
  <r>
    <n v="10186"/>
    <x v="185"/>
    <x v="3"/>
    <x v="2"/>
    <x v="1"/>
    <x v="3"/>
    <n v="332.07"/>
    <n v="10"/>
    <n v="0.19"/>
    <x v="185"/>
  </r>
  <r>
    <n v="10187"/>
    <x v="186"/>
    <x v="3"/>
    <x v="2"/>
    <x v="2"/>
    <x v="6"/>
    <n v="1778.68"/>
    <n v="12"/>
    <n v="0.3"/>
    <x v="186"/>
  </r>
  <r>
    <n v="10188"/>
    <x v="187"/>
    <x v="7"/>
    <x v="3"/>
    <x v="0"/>
    <x v="3"/>
    <n v="1153.73"/>
    <n v="4"/>
    <n v="7.0000000000000007E-2"/>
    <x v="187"/>
  </r>
  <r>
    <n v="10189"/>
    <x v="188"/>
    <x v="3"/>
    <x v="2"/>
    <x v="1"/>
    <x v="4"/>
    <n v="1149.97"/>
    <n v="5"/>
    <n v="0.2"/>
    <x v="188"/>
  </r>
  <r>
    <n v="10190"/>
    <x v="189"/>
    <x v="3"/>
    <x v="3"/>
    <x v="2"/>
    <x v="4"/>
    <n v="821.63"/>
    <n v="11"/>
    <n v="0.14000000000000001"/>
    <x v="189"/>
  </r>
  <r>
    <n v="10191"/>
    <x v="190"/>
    <x v="7"/>
    <x v="3"/>
    <x v="0"/>
    <x v="4"/>
    <n v="155.94"/>
    <n v="5"/>
    <n v="0.21"/>
    <x v="190"/>
  </r>
  <r>
    <n v="10192"/>
    <x v="191"/>
    <x v="6"/>
    <x v="2"/>
    <x v="0"/>
    <x v="2"/>
    <n v="1368.58"/>
    <n v="5"/>
    <n v="0.13"/>
    <x v="191"/>
  </r>
  <r>
    <n v="10193"/>
    <x v="192"/>
    <x v="6"/>
    <x v="2"/>
    <x v="2"/>
    <x v="3"/>
    <n v="405.72"/>
    <n v="1"/>
    <n v="0.16"/>
    <x v="192"/>
  </r>
  <r>
    <n v="10194"/>
    <x v="193"/>
    <x v="4"/>
    <x v="0"/>
    <x v="2"/>
    <x v="4"/>
    <n v="1085.27"/>
    <n v="1"/>
    <n v="0.28000000000000003"/>
    <x v="193"/>
  </r>
  <r>
    <n v="10195"/>
    <x v="194"/>
    <x v="6"/>
    <x v="1"/>
    <x v="0"/>
    <x v="0"/>
    <n v="1150.57"/>
    <n v="11"/>
    <n v="0.13"/>
    <x v="194"/>
  </r>
  <r>
    <n v="10196"/>
    <x v="195"/>
    <x v="6"/>
    <x v="1"/>
    <x v="1"/>
    <x v="5"/>
    <n v="1411.86"/>
    <n v="7"/>
    <n v="0.1"/>
    <x v="195"/>
  </r>
  <r>
    <n v="10197"/>
    <x v="196"/>
    <x v="3"/>
    <x v="0"/>
    <x v="2"/>
    <x v="3"/>
    <n v="627.41"/>
    <n v="13"/>
    <n v="0.06"/>
    <x v="196"/>
  </r>
  <r>
    <n v="10198"/>
    <x v="197"/>
    <x v="2"/>
    <x v="0"/>
    <x v="1"/>
    <x v="1"/>
    <n v="903.43"/>
    <n v="9"/>
    <n v="0.23"/>
    <x v="197"/>
  </r>
  <r>
    <n v="10199"/>
    <x v="198"/>
    <x v="7"/>
    <x v="2"/>
    <x v="2"/>
    <x v="4"/>
    <n v="1166.6500000000001"/>
    <n v="5"/>
    <n v="0.16"/>
    <x v="198"/>
  </r>
  <r>
    <n v="10200"/>
    <x v="199"/>
    <x v="2"/>
    <x v="2"/>
    <x v="2"/>
    <x v="0"/>
    <n v="771.26"/>
    <n v="11"/>
    <n v="0.25"/>
    <x v="1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CB461C-853F-4C17-B737-C9FF2CB00F7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4" firstHeaderRow="1" firstDataRow="1" firstDataCol="1"/>
  <pivotFields count="9">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items count="5">
        <item x="0"/>
        <item x="2"/>
        <item x="3"/>
        <item x="1"/>
        <item t="default"/>
      </items>
    </pivotField>
    <pivotField showAll="0"/>
    <pivotField showAll="0"/>
    <pivotField showAll="0"/>
    <pivotField showAll="0">
      <items count="10">
        <item x="0"/>
        <item x="1"/>
        <item x="5"/>
        <item x="6"/>
        <item x="4"/>
        <item x="2"/>
        <item x="3"/>
        <item x="7"/>
        <item x="8"/>
        <item t="default"/>
      </items>
    </pivotField>
    <pivotField showAll="0"/>
    <pivotField dataField="1" showAll="0"/>
    <pivotField numFmtId="164" showAll="0"/>
  </pivotFields>
  <rowFields count="2">
    <field x="0"/>
    <field x="1"/>
  </rowFields>
  <rowItems count="101">
    <i>
      <x/>
    </i>
    <i r="1">
      <x/>
    </i>
    <i>
      <x v="1"/>
    </i>
    <i r="1">
      <x v="3"/>
    </i>
    <i>
      <x v="2"/>
    </i>
    <i r="1">
      <x v="1"/>
    </i>
    <i>
      <x v="3"/>
    </i>
    <i r="1">
      <x/>
    </i>
    <i>
      <x v="4"/>
    </i>
    <i r="1">
      <x/>
    </i>
    <i>
      <x v="5"/>
    </i>
    <i r="1">
      <x v="3"/>
    </i>
    <i>
      <x v="6"/>
    </i>
    <i r="1">
      <x v="1"/>
    </i>
    <i>
      <x v="7"/>
    </i>
    <i r="1">
      <x v="1"/>
    </i>
    <i>
      <x v="8"/>
    </i>
    <i r="1">
      <x/>
    </i>
    <i>
      <x v="9"/>
    </i>
    <i r="1">
      <x v="2"/>
    </i>
    <i>
      <x v="10"/>
    </i>
    <i r="1">
      <x/>
    </i>
    <i>
      <x v="11"/>
    </i>
    <i r="1">
      <x/>
    </i>
    <i>
      <x v="12"/>
    </i>
    <i r="1">
      <x/>
    </i>
    <i>
      <x v="13"/>
    </i>
    <i r="1">
      <x/>
    </i>
    <i>
      <x v="14"/>
    </i>
    <i r="1">
      <x v="3"/>
    </i>
    <i>
      <x v="15"/>
    </i>
    <i r="1">
      <x v="1"/>
    </i>
    <i>
      <x v="16"/>
    </i>
    <i r="1">
      <x v="3"/>
    </i>
    <i>
      <x v="17"/>
    </i>
    <i r="1">
      <x v="3"/>
    </i>
    <i>
      <x v="18"/>
    </i>
    <i r="1">
      <x v="3"/>
    </i>
    <i>
      <x v="19"/>
    </i>
    <i r="1">
      <x/>
    </i>
    <i>
      <x v="20"/>
    </i>
    <i r="1">
      <x v="2"/>
    </i>
    <i>
      <x v="21"/>
    </i>
    <i r="1">
      <x v="1"/>
    </i>
    <i>
      <x v="22"/>
    </i>
    <i r="1">
      <x v="2"/>
    </i>
    <i>
      <x v="23"/>
    </i>
    <i r="1">
      <x v="3"/>
    </i>
    <i>
      <x v="24"/>
    </i>
    <i r="1">
      <x v="3"/>
    </i>
    <i>
      <x v="25"/>
    </i>
    <i r="1">
      <x v="2"/>
    </i>
    <i>
      <x v="26"/>
    </i>
    <i r="1">
      <x v="2"/>
    </i>
    <i>
      <x v="27"/>
    </i>
    <i r="1">
      <x v="2"/>
    </i>
    <i>
      <x v="28"/>
    </i>
    <i r="1">
      <x v="3"/>
    </i>
    <i>
      <x v="29"/>
    </i>
    <i r="1">
      <x v="3"/>
    </i>
    <i>
      <x v="30"/>
    </i>
    <i r="1">
      <x v="1"/>
    </i>
    <i>
      <x v="31"/>
    </i>
    <i r="1">
      <x v="1"/>
    </i>
    <i>
      <x v="32"/>
    </i>
    <i r="1">
      <x v="3"/>
    </i>
    <i>
      <x v="33"/>
    </i>
    <i r="1">
      <x v="2"/>
    </i>
    <i>
      <x v="34"/>
    </i>
    <i r="1">
      <x v="2"/>
    </i>
    <i>
      <x v="35"/>
    </i>
    <i r="1">
      <x v="1"/>
    </i>
    <i>
      <x v="36"/>
    </i>
    <i r="1">
      <x v="3"/>
    </i>
    <i>
      <x v="37"/>
    </i>
    <i r="1">
      <x v="1"/>
    </i>
    <i>
      <x v="38"/>
    </i>
    <i r="1">
      <x v="1"/>
    </i>
    <i>
      <x v="39"/>
    </i>
    <i r="1">
      <x/>
    </i>
    <i>
      <x v="40"/>
    </i>
    <i r="1">
      <x/>
    </i>
    <i>
      <x v="41"/>
    </i>
    <i r="1">
      <x/>
    </i>
    <i>
      <x v="42"/>
    </i>
    <i r="1">
      <x v="2"/>
    </i>
    <i>
      <x v="43"/>
    </i>
    <i r="1">
      <x v="3"/>
    </i>
    <i>
      <x v="44"/>
    </i>
    <i r="1">
      <x v="3"/>
    </i>
    <i>
      <x v="45"/>
    </i>
    <i r="1">
      <x v="3"/>
    </i>
    <i>
      <x v="46"/>
    </i>
    <i r="1">
      <x v="3"/>
    </i>
    <i>
      <x v="47"/>
    </i>
    <i r="1">
      <x/>
    </i>
    <i>
      <x v="48"/>
    </i>
    <i r="1">
      <x v="2"/>
    </i>
    <i>
      <x v="49"/>
    </i>
    <i r="1">
      <x v="2"/>
    </i>
    <i t="grand">
      <x/>
    </i>
  </rowItems>
  <colItems count="1">
    <i/>
  </colItems>
  <dataFields count="1">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90BA5C-38D7-4FBD-90C4-E5511F2A32A2}"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compact="0" outline="1" outlineData="1" compactData="0" multipleFieldFilters="0" chartFormat="14">
  <location ref="A3:B7" firstHeaderRow="1" firstDataRow="1" firstDataCol="1"/>
  <pivotFields count="12">
    <pivotField compact="0" showAll="0"/>
    <pivotField compact="0" numFmtId="16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compact="0" showAll="0">
      <items count="9">
        <item x="6"/>
        <item x="4"/>
        <item x="2"/>
        <item x="5"/>
        <item x="3"/>
        <item x="1"/>
        <item x="0"/>
        <item x="7"/>
        <item t="default"/>
      </items>
    </pivotField>
    <pivotField axis="axisRow" compact="0" showAll="0">
      <items count="5">
        <item x="2"/>
        <item x="1"/>
        <item x="0"/>
        <item x="3"/>
        <item t="default"/>
      </items>
    </pivotField>
    <pivotField compact="0" showAll="0">
      <items count="4">
        <item x="2"/>
        <item x="0"/>
        <item x="1"/>
        <item t="default"/>
      </items>
    </pivotField>
    <pivotField compact="0" showAll="0">
      <items count="9">
        <item h="1" x="0"/>
        <item h="1" x="3"/>
        <item h="1" x="5"/>
        <item h="1" x="1"/>
        <item h="1" x="7"/>
        <item h="1" x="2"/>
        <item h="1" x="6"/>
        <item x="4"/>
        <item t="default"/>
      </items>
    </pivotField>
    <pivotField dataField="1" compact="0" showAll="0"/>
    <pivotField compact="0" showAll="0"/>
    <pivotField compact="0" showAll="0"/>
    <pivotField compact="0" showAll="0"/>
    <pivotField compact="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items count="15">
        <item h="1" x="0"/>
        <item x="1"/>
        <item h="1" x="2"/>
        <item h="1" x="3"/>
        <item h="1" x="4"/>
        <item h="1" x="5"/>
        <item h="1" x="6"/>
        <item h="1" x="7"/>
        <item h="1" x="8"/>
        <item h="1" x="9"/>
        <item h="1" x="10"/>
        <item h="1" x="11"/>
        <item h="1" x="12"/>
        <item h="1" x="13"/>
        <item t="default"/>
      </items>
    </pivotField>
  </pivotFields>
  <rowFields count="1">
    <field x="3"/>
  </rowFields>
  <rowItems count="4">
    <i>
      <x/>
    </i>
    <i>
      <x v="1"/>
    </i>
    <i>
      <x v="2"/>
    </i>
    <i>
      <x v="3"/>
    </i>
  </rowItems>
  <colItems count="1">
    <i/>
  </colItems>
  <dataFields count="1">
    <dataField name="Sum of Sales" fld="6" baseField="3"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C34047-56F9-4C61-82AC-60829D99A1EF}"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21">
  <location ref="A3:D10" firstHeaderRow="1" firstDataRow="1" firstDataCol="3"/>
  <pivotFields count="12">
    <pivotField compact="0" subtotalTop="0" showAll="0" defaultSubtotal="0"/>
    <pivotField axis="axisRow" compact="0" numFmtId="164" subtotalTop="0" showAll="0" defaultSubtotal="0">
      <items count="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s>
    </pivotField>
    <pivotField compact="0" subtotalTop="0" showAll="0" defaultSubtotal="0">
      <items count="8">
        <item x="6"/>
        <item x="4"/>
        <item x="2"/>
        <item x="5"/>
        <item x="3"/>
        <item x="1"/>
        <item x="0"/>
        <item x="7"/>
      </items>
    </pivotField>
    <pivotField compact="0" subtotalTop="0" showAll="0" defaultSubtotal="0">
      <items count="4">
        <item h="1" x="2"/>
        <item h="1" x="1"/>
        <item h="1" x="0"/>
        <item x="3"/>
      </items>
    </pivotField>
    <pivotField compact="0" subtotalTop="0" showAll="0" defaultSubtotal="0">
      <items count="3">
        <item x="2"/>
        <item x="0"/>
        <item x="1"/>
      </items>
    </pivotField>
    <pivotField compact="0" subtotalTop="0" showAll="0" defaultSubtotal="0">
      <items count="8">
        <item x="0"/>
        <item x="3"/>
        <item x="5"/>
        <item x="1"/>
        <item x="7"/>
        <item x="2"/>
        <item x="6"/>
        <item x="4"/>
      </items>
    </pivotField>
    <pivotField compact="0" subtotalTop="0" showAll="0" defaultSubtotal="0"/>
    <pivotField compact="0" subtotalTop="0" showAll="0" defaultSubtotal="0"/>
    <pivotField compact="0" subtotalTop="0" showAll="0" defaultSubtotal="0"/>
    <pivotField dataField="1" compact="0" subtotalTop="0" showAll="0" defaultSubtotal="0">
      <items count="200">
        <item x="85"/>
        <item x="177"/>
        <item x="49"/>
        <item x="179"/>
        <item x="19"/>
        <item x="178"/>
        <item x="189"/>
        <item x="107"/>
        <item x="21"/>
        <item x="112"/>
        <item x="124"/>
        <item x="43"/>
        <item x="59"/>
        <item x="164"/>
        <item x="2"/>
        <item x="79"/>
        <item x="175"/>
        <item x="186"/>
        <item x="176"/>
        <item x="169"/>
        <item x="111"/>
        <item x="197"/>
        <item x="87"/>
        <item x="15"/>
        <item x="161"/>
        <item x="166"/>
        <item x="136"/>
        <item x="51"/>
        <item x="62"/>
        <item x="147"/>
        <item x="190"/>
        <item x="103"/>
        <item x="50"/>
        <item x="130"/>
        <item x="9"/>
        <item x="97"/>
        <item x="98"/>
        <item x="101"/>
        <item x="10"/>
        <item x="105"/>
        <item x="171"/>
        <item x="84"/>
        <item x="20"/>
        <item x="60"/>
        <item x="35"/>
        <item x="153"/>
        <item x="134"/>
        <item x="117"/>
        <item x="88"/>
        <item x="37"/>
        <item x="167"/>
        <item x="90"/>
        <item x="155"/>
        <item x="30"/>
        <item x="102"/>
        <item x="6"/>
        <item x="34"/>
        <item x="61"/>
        <item x="28"/>
        <item x="199"/>
        <item x="110"/>
        <item x="104"/>
        <item x="194"/>
        <item x="74"/>
        <item x="100"/>
        <item x="77"/>
        <item x="58"/>
        <item x="143"/>
        <item x="89"/>
        <item x="133"/>
        <item x="125"/>
        <item x="42"/>
        <item x="138"/>
        <item x="56"/>
        <item x="154"/>
        <item x="80"/>
        <item x="27"/>
        <item x="173"/>
        <item x="148"/>
        <item x="118"/>
        <item x="52"/>
        <item x="115"/>
        <item x="3"/>
        <item x="4"/>
        <item x="83"/>
        <item x="141"/>
        <item x="76"/>
        <item x="182"/>
        <item x="109"/>
        <item x="57"/>
        <item x="195"/>
        <item x="69"/>
        <item x="68"/>
        <item x="13"/>
        <item x="93"/>
        <item x="99"/>
        <item x="187"/>
        <item x="16"/>
        <item x="162"/>
        <item x="121"/>
        <item x="108"/>
        <item x="24"/>
        <item x="127"/>
        <item x="8"/>
        <item x="181"/>
        <item x="45"/>
        <item x="94"/>
        <item x="36"/>
        <item x="48"/>
        <item x="66"/>
        <item x="120"/>
        <item x="145"/>
        <item x="25"/>
        <item x="86"/>
        <item x="151"/>
        <item x="63"/>
        <item x="46"/>
        <item x="140"/>
        <item x="144"/>
        <item x="26"/>
        <item x="12"/>
        <item x="70"/>
        <item x="170"/>
        <item x="0"/>
        <item x="17"/>
        <item x="47"/>
        <item x="29"/>
        <item x="168"/>
        <item x="116"/>
        <item x="192"/>
        <item x="132"/>
        <item x="92"/>
        <item x="183"/>
        <item x="163"/>
        <item x="91"/>
        <item x="40"/>
        <item x="53"/>
        <item x="152"/>
        <item x="31"/>
        <item x="128"/>
        <item x="82"/>
        <item x="150"/>
        <item x="67"/>
        <item x="41"/>
        <item x="159"/>
        <item x="198"/>
        <item x="96"/>
        <item x="172"/>
        <item x="137"/>
        <item x="75"/>
        <item x="114"/>
        <item x="165"/>
        <item x="23"/>
        <item x="71"/>
        <item x="54"/>
        <item x="22"/>
        <item x="65"/>
        <item x="193"/>
        <item x="180"/>
        <item x="11"/>
        <item x="123"/>
        <item x="196"/>
        <item x="38"/>
        <item x="73"/>
        <item x="135"/>
        <item x="142"/>
        <item x="146"/>
        <item x="44"/>
        <item x="72"/>
        <item x="119"/>
        <item x="5"/>
        <item x="122"/>
        <item x="158"/>
        <item x="95"/>
        <item x="55"/>
        <item x="184"/>
        <item x="1"/>
        <item x="126"/>
        <item x="185"/>
        <item x="174"/>
        <item x="149"/>
        <item x="64"/>
        <item x="160"/>
        <item x="7"/>
        <item x="14"/>
        <item x="39"/>
        <item x="139"/>
        <item x="156"/>
        <item x="131"/>
        <item x="188"/>
        <item x="18"/>
        <item x="191"/>
        <item x="81"/>
        <item x="78"/>
        <item x="32"/>
        <item x="113"/>
        <item x="129"/>
        <item x="33"/>
        <item x="157"/>
        <item x="106"/>
      </items>
    </pivotField>
    <pivotField axis="axisRow" compact="0" subtotalTop="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compact="0" subtotalTop="0" showAll="0" defaultSubtotal="0">
      <items count="14">
        <item sd="0" x="0"/>
        <item sd="0" x="1"/>
        <item sd="0" x="2"/>
        <item sd="0" x="3"/>
        <item sd="0" x="4"/>
        <item sd="0" x="5"/>
        <item sd="0" x="6"/>
        <item sd="0" x="7"/>
        <item sd="0" x="8"/>
        <item sd="0" x="9"/>
        <item sd="0" x="10"/>
        <item sd="0" x="11"/>
        <item sd="0" x="12"/>
        <item sd="0" x="13"/>
      </items>
    </pivotField>
  </pivotFields>
  <rowFields count="3">
    <field x="11"/>
    <field x="10"/>
    <field x="1"/>
  </rowFields>
  <rowItems count="7">
    <i>
      <x v="1"/>
    </i>
    <i>
      <x v="2"/>
    </i>
    <i>
      <x v="3"/>
    </i>
    <i>
      <x v="4"/>
    </i>
    <i>
      <x v="5"/>
    </i>
    <i>
      <x v="6"/>
    </i>
    <i>
      <x v="7"/>
    </i>
  </rowItems>
  <colItems count="1">
    <i/>
  </colItems>
  <dataFields count="1">
    <dataField name="Sum of Profit" fld="9" baseField="0" baseItem="0"/>
  </dataFields>
  <chartFormats count="2">
    <chartFormat chart="15" format="1"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659E628-C65D-497D-A2D4-3B69358A8D06}" sourceName="Product">
  <pivotTables>
    <pivotTable tabId="5" name="PivotTable1"/>
  </pivotTables>
  <data>
    <tabular pivotCacheId="1323954053">
      <items count="8">
        <i x="0"/>
        <i x="3"/>
        <i x="5"/>
        <i x="1"/>
        <i x="7"/>
        <i x="2"/>
        <i x="6"/>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Name" xr10:uid="{786BE853-8701-4F9B-9B27-AE8975BAEFBB}" sourceName="CustomerName">
  <pivotTables>
    <pivotTable tabId="5" name="PivotTable1"/>
  </pivotTables>
  <data>
    <tabular pivotCacheId="1323954053">
      <items count="8">
        <i x="6" s="1"/>
        <i x="2" s="1"/>
        <i x="3" s="1"/>
        <i x="1" s="1"/>
        <i x="4" s="1" nd="1"/>
        <i x="5" s="1" nd="1"/>
        <i x="0" s="1" nd="1"/>
        <i x="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Date" xr10:uid="{04418A79-5A57-4EC5-B5C4-64BD83C9CCBA}" sourceName="Months (OrderDate)">
  <pivotTables>
    <pivotTable tabId="5" name="PivotTable1"/>
  </pivotTables>
  <data>
    <tabular pivotCacheId="1323954053">
      <items count="14">
        <i x="1" s="1"/>
        <i x="2"/>
        <i x="3"/>
        <i x="4"/>
        <i x="5"/>
        <i x="6"/>
        <i x="7"/>
        <i x="8" nd="1"/>
        <i x="9" nd="1"/>
        <i x="10" nd="1"/>
        <i x="11" nd="1"/>
        <i x="12" nd="1"/>
        <i x="0" nd="1"/>
        <i x="1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684F43-7C20-4D2C-9FDB-D8C20F18CAB9}" sourceName="Region">
  <pivotTables>
    <pivotTable tabId="7" name="PivotTable1"/>
  </pivotTables>
  <data>
    <tabular pivotCacheId="1323954053">
      <items count="4">
        <i x="2"/>
        <i x="1"/>
        <i x="0"/>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2BC1409-F16A-4C50-97DF-4935E1ADA519}" cache="Slicer_Region" caption="Region"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836C95C3-834F-45DA-B797-E1AB097582FF}" cache="Slicer_Product" caption="Product" showCaption="0" rowHeight="216000"/>
  <slicer name="CustomerName" xr10:uid="{3C1350DD-25BA-45C9-BA8C-BF7C138B247E}" cache="Slicer_CustomerName" caption="CustomerName" columnCount="8" rowHeight="247650"/>
  <slicer name="Months (OrderDate) 1" xr10:uid="{858E8F5E-C31D-40D0-97B4-F7DA8AEB5DF7}" cache="Slicer_Months__OrderDate" caption="Months (OrderDat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3B7878-7940-4E20-BDF0-4B22D67D773C}" name="Table1" displayName="Table1" ref="A3:F16" totalsRowShown="0" headerRowDxfId="0">
  <autoFilter ref="A3:F16" xr:uid="{FB3B7878-7940-4E20-BDF0-4B22D67D773C}"/>
  <tableColumns count="6">
    <tableColumn id="1" xr3:uid="{D315A167-09FD-452A-B0C3-C074F808CB41}" name="Month"/>
    <tableColumn id="2" xr3:uid="{7E06F196-31E5-44AA-A1CF-D55B8C83649B}" name="Sales A "/>
    <tableColumn id="3" xr3:uid="{36540DD1-C042-440E-A218-619A8E0C863C}" name="Sales B "/>
    <tableColumn id="4" xr3:uid="{6B271D3C-67F6-448F-8E34-CEC16A1833C2}" name="Sales C"/>
    <tableColumn id="5" xr3:uid="{4BB495FA-8B8D-43AC-B1FA-1462FE282AB7}" name="Total revenue of months"/>
    <tableColumn id="6" xr3:uid="{954C4199-762C-49B8-B854-5C9830B00EEE}" name="Sparkline char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DFE84-B11A-4DBA-BFBB-49F6F8C8FFA4}">
  <sheetPr codeName="Sheet1"/>
  <dimension ref="A3:F37"/>
  <sheetViews>
    <sheetView workbookViewId="0">
      <selection activeCell="N35" sqref="N35"/>
    </sheetView>
  </sheetViews>
  <sheetFormatPr defaultRowHeight="14.4" x14ac:dyDescent="0.3"/>
  <cols>
    <col min="2" max="3" width="9.21875" customWidth="1"/>
    <col min="4" max="4" width="9" customWidth="1"/>
    <col min="5" max="5" width="22.33203125" customWidth="1"/>
    <col min="6" max="6" width="15.5546875" customWidth="1"/>
    <col min="9" max="9" width="6.33203125" customWidth="1"/>
  </cols>
  <sheetData>
    <row r="3" spans="1:6" ht="28.8" x14ac:dyDescent="0.3">
      <c r="A3" s="3" t="s">
        <v>0</v>
      </c>
      <c r="B3" s="3" t="s">
        <v>1</v>
      </c>
      <c r="C3" s="3" t="s">
        <v>2</v>
      </c>
      <c r="D3" s="3" t="s">
        <v>3</v>
      </c>
      <c r="E3" s="4" t="s">
        <v>16</v>
      </c>
      <c r="F3" s="4" t="s">
        <v>18</v>
      </c>
    </row>
    <row r="4" spans="1:6" x14ac:dyDescent="0.3">
      <c r="A4" t="s">
        <v>4</v>
      </c>
      <c r="B4">
        <v>129</v>
      </c>
      <c r="C4">
        <v>35</v>
      </c>
      <c r="D4">
        <v>258</v>
      </c>
      <c r="E4">
        <f t="shared" ref="E4:E15" si="0">SUM(B4:D4)</f>
        <v>422</v>
      </c>
    </row>
    <row r="5" spans="1:6" x14ac:dyDescent="0.3">
      <c r="A5" t="s">
        <v>5</v>
      </c>
      <c r="B5">
        <v>258</v>
      </c>
      <c r="C5">
        <v>695</v>
      </c>
      <c r="D5">
        <v>584</v>
      </c>
      <c r="E5">
        <f t="shared" si="0"/>
        <v>1537</v>
      </c>
    </row>
    <row r="6" spans="1:6" x14ac:dyDescent="0.3">
      <c r="A6" t="s">
        <v>6</v>
      </c>
      <c r="B6">
        <v>569</v>
      </c>
      <c r="C6">
        <v>85</v>
      </c>
      <c r="D6">
        <v>456</v>
      </c>
      <c r="E6">
        <f t="shared" si="0"/>
        <v>1110</v>
      </c>
    </row>
    <row r="7" spans="1:6" x14ac:dyDescent="0.3">
      <c r="A7" t="s">
        <v>7</v>
      </c>
      <c r="B7">
        <v>263</v>
      </c>
      <c r="C7">
        <v>45</v>
      </c>
      <c r="D7">
        <v>325</v>
      </c>
      <c r="E7">
        <f t="shared" si="0"/>
        <v>633</v>
      </c>
    </row>
    <row r="8" spans="1:6" x14ac:dyDescent="0.3">
      <c r="A8" t="s">
        <v>8</v>
      </c>
      <c r="B8">
        <v>254</v>
      </c>
      <c r="C8">
        <v>125</v>
      </c>
      <c r="D8">
        <v>756</v>
      </c>
      <c r="E8">
        <f t="shared" si="0"/>
        <v>1135</v>
      </c>
    </row>
    <row r="9" spans="1:6" x14ac:dyDescent="0.3">
      <c r="A9" t="s">
        <v>9</v>
      </c>
      <c r="B9">
        <v>2695</v>
      </c>
      <c r="C9">
        <v>147</v>
      </c>
      <c r="D9">
        <v>952</v>
      </c>
      <c r="E9">
        <f t="shared" si="0"/>
        <v>3794</v>
      </c>
    </row>
    <row r="10" spans="1:6" x14ac:dyDescent="0.3">
      <c r="A10" t="s">
        <v>10</v>
      </c>
      <c r="B10">
        <v>14</v>
      </c>
      <c r="C10">
        <v>159</v>
      </c>
      <c r="D10">
        <v>654</v>
      </c>
      <c r="E10">
        <f t="shared" si="0"/>
        <v>827</v>
      </c>
    </row>
    <row r="11" spans="1:6" x14ac:dyDescent="0.3">
      <c r="A11" t="s">
        <v>11</v>
      </c>
      <c r="B11">
        <v>236</v>
      </c>
      <c r="C11">
        <v>123</v>
      </c>
      <c r="D11">
        <v>852</v>
      </c>
      <c r="E11">
        <f t="shared" si="0"/>
        <v>1211</v>
      </c>
    </row>
    <row r="12" spans="1:6" x14ac:dyDescent="0.3">
      <c r="A12" t="s">
        <v>12</v>
      </c>
      <c r="B12">
        <v>45</v>
      </c>
      <c r="C12">
        <v>154</v>
      </c>
      <c r="D12">
        <v>321</v>
      </c>
      <c r="E12">
        <f t="shared" si="0"/>
        <v>520</v>
      </c>
    </row>
    <row r="13" spans="1:6" x14ac:dyDescent="0.3">
      <c r="A13" t="s">
        <v>13</v>
      </c>
      <c r="B13">
        <v>58</v>
      </c>
      <c r="C13">
        <v>147856</v>
      </c>
      <c r="D13">
        <v>456</v>
      </c>
      <c r="E13">
        <f t="shared" si="0"/>
        <v>148370</v>
      </c>
    </row>
    <row r="14" spans="1:6" x14ac:dyDescent="0.3">
      <c r="A14" t="s">
        <v>14</v>
      </c>
      <c r="B14">
        <v>632</v>
      </c>
      <c r="C14">
        <v>854</v>
      </c>
      <c r="D14">
        <v>987</v>
      </c>
      <c r="E14">
        <f t="shared" si="0"/>
        <v>2473</v>
      </c>
    </row>
    <row r="15" spans="1:6" x14ac:dyDescent="0.3">
      <c r="A15" t="s">
        <v>15</v>
      </c>
      <c r="B15">
        <v>458</v>
      </c>
      <c r="C15">
        <v>568</v>
      </c>
      <c r="D15">
        <v>75</v>
      </c>
      <c r="E15">
        <f t="shared" si="0"/>
        <v>1101</v>
      </c>
    </row>
    <row r="16" spans="1:6" ht="43.2" x14ac:dyDescent="0.3">
      <c r="A16" s="2" t="s">
        <v>17</v>
      </c>
      <c r="B16" s="1">
        <f>SUM(B4:B15)</f>
        <v>5611</v>
      </c>
      <c r="C16" s="1">
        <f>SUM(C4:C15)</f>
        <v>150846</v>
      </c>
      <c r="D16" s="1">
        <f>SUM(D4:D15)</f>
        <v>6676</v>
      </c>
      <c r="E16" s="3">
        <f>SUM(E4:E15)</f>
        <v>163133</v>
      </c>
    </row>
    <row r="25" spans="1:5" x14ac:dyDescent="0.3">
      <c r="A25" t="s">
        <v>19</v>
      </c>
      <c r="B25" t="s">
        <v>20</v>
      </c>
      <c r="C25" t="s">
        <v>21</v>
      </c>
      <c r="D25" t="s">
        <v>22</v>
      </c>
      <c r="E25" t="s">
        <v>23</v>
      </c>
    </row>
    <row r="26" spans="1:5" x14ac:dyDescent="0.3">
      <c r="A26" t="s">
        <v>4</v>
      </c>
      <c r="B26">
        <v>588</v>
      </c>
      <c r="C26">
        <v>854</v>
      </c>
      <c r="D26">
        <v>8547</v>
      </c>
      <c r="E26">
        <f t="shared" ref="E26:E37" si="1">SUM(B26:D26)</f>
        <v>9989</v>
      </c>
    </row>
    <row r="27" spans="1:5" x14ac:dyDescent="0.3">
      <c r="A27" t="s">
        <v>5</v>
      </c>
      <c r="B27">
        <v>589</v>
      </c>
      <c r="C27">
        <v>658</v>
      </c>
      <c r="D27">
        <v>58</v>
      </c>
      <c r="E27">
        <f t="shared" si="1"/>
        <v>1305</v>
      </c>
    </row>
    <row r="28" spans="1:5" x14ac:dyDescent="0.3">
      <c r="A28" t="s">
        <v>6</v>
      </c>
      <c r="B28">
        <v>254</v>
      </c>
      <c r="C28">
        <v>963</v>
      </c>
      <c r="D28">
        <v>63</v>
      </c>
      <c r="E28">
        <f t="shared" si="1"/>
        <v>1280</v>
      </c>
    </row>
    <row r="29" spans="1:5" x14ac:dyDescent="0.3">
      <c r="A29" t="s">
        <v>7</v>
      </c>
      <c r="B29">
        <v>658</v>
      </c>
      <c r="C29">
        <v>547</v>
      </c>
      <c r="D29">
        <v>96</v>
      </c>
      <c r="E29">
        <f t="shared" si="1"/>
        <v>1301</v>
      </c>
    </row>
    <row r="30" spans="1:5" x14ac:dyDescent="0.3">
      <c r="A30" t="s">
        <v>8</v>
      </c>
      <c r="B30">
        <v>625</v>
      </c>
      <c r="C30">
        <v>521</v>
      </c>
      <c r="D30">
        <v>8547</v>
      </c>
      <c r="E30">
        <f t="shared" si="1"/>
        <v>9693</v>
      </c>
    </row>
    <row r="31" spans="1:5" x14ac:dyDescent="0.3">
      <c r="A31" t="s">
        <v>9</v>
      </c>
      <c r="B31">
        <v>325</v>
      </c>
      <c r="C31">
        <v>563</v>
      </c>
      <c r="D31">
        <v>852</v>
      </c>
      <c r="E31">
        <f t="shared" si="1"/>
        <v>1740</v>
      </c>
    </row>
    <row r="32" spans="1:5" x14ac:dyDescent="0.3">
      <c r="A32" t="s">
        <v>10</v>
      </c>
      <c r="B32">
        <v>145</v>
      </c>
      <c r="C32">
        <v>856</v>
      </c>
      <c r="D32">
        <v>145</v>
      </c>
      <c r="E32">
        <f t="shared" si="1"/>
        <v>1146</v>
      </c>
    </row>
    <row r="33" spans="1:5" x14ac:dyDescent="0.3">
      <c r="A33" t="s">
        <v>11</v>
      </c>
      <c r="B33">
        <v>258</v>
      </c>
      <c r="C33">
        <v>966</v>
      </c>
      <c r="D33">
        <v>654</v>
      </c>
      <c r="E33">
        <f t="shared" si="1"/>
        <v>1878</v>
      </c>
    </row>
    <row r="34" spans="1:5" x14ac:dyDescent="0.3">
      <c r="A34" t="s">
        <v>12</v>
      </c>
      <c r="B34">
        <v>25</v>
      </c>
      <c r="C34">
        <v>258</v>
      </c>
      <c r="D34">
        <v>852</v>
      </c>
      <c r="E34">
        <f t="shared" si="1"/>
        <v>1135</v>
      </c>
    </row>
    <row r="35" spans="1:5" x14ac:dyDescent="0.3">
      <c r="A35" t="s">
        <v>13</v>
      </c>
      <c r="B35">
        <v>365</v>
      </c>
      <c r="C35">
        <v>632</v>
      </c>
      <c r="D35">
        <v>658</v>
      </c>
      <c r="E35">
        <f t="shared" si="1"/>
        <v>1655</v>
      </c>
    </row>
    <row r="36" spans="1:5" x14ac:dyDescent="0.3">
      <c r="A36" t="s">
        <v>14</v>
      </c>
      <c r="B36">
        <v>75</v>
      </c>
      <c r="C36">
        <v>145</v>
      </c>
      <c r="D36">
        <v>3254</v>
      </c>
      <c r="E36">
        <f t="shared" si="1"/>
        <v>3474</v>
      </c>
    </row>
    <row r="37" spans="1:5" x14ac:dyDescent="0.3">
      <c r="A37" t="s">
        <v>15</v>
      </c>
      <c r="B37">
        <v>965</v>
      </c>
      <c r="C37">
        <v>874</v>
      </c>
      <c r="D37">
        <v>589</v>
      </c>
      <c r="E37">
        <f t="shared" si="1"/>
        <v>2428</v>
      </c>
    </row>
  </sheetData>
  <phoneticPr fontId="1" type="noConversion"/>
  <pageMargins left="0.7" right="0.7" top="0.75" bottom="0.75" header="0.3" footer="0.3"/>
  <drawing r:id="rId1"/>
  <tableParts count="1">
    <tablePart r:id="rId2"/>
  </tableParts>
  <extLst>
    <ext xmlns:x14="http://schemas.microsoft.com/office/spreadsheetml/2009/9/main" uri="{05C60535-1F16-4fd2-B633-F4F36F0B64E0}">
      <x14:sparklineGroups xmlns:xm="http://schemas.microsoft.com/office/excel/2006/main">
        <x14:sparklineGroup displayEmptyCellsAs="gap" xr2:uid="{3BFB2593-BE4A-4C0D-BC62-B21AA2E33C00}">
          <x14:colorSeries rgb="FF376092"/>
          <x14:colorNegative rgb="FFD00000"/>
          <x14:colorAxis rgb="FF000000"/>
          <x14:colorMarkers rgb="FFD00000"/>
          <x14:colorFirst rgb="FFD00000"/>
          <x14:colorLast rgb="FFD00000"/>
          <x14:colorHigh rgb="FFD00000"/>
          <x14:colorLow rgb="FFD00000"/>
          <x14:sparklines>
            <x14:sparkline>
              <xm:f>Sheet1!B4:D4</xm:f>
              <xm:sqref>F4</xm:sqref>
            </x14:sparkline>
            <x14:sparkline>
              <xm:f>Sheet1!B5:D5</xm:f>
              <xm:sqref>F5</xm:sqref>
            </x14:sparkline>
            <x14:sparkline>
              <xm:f>Sheet1!B6:D6</xm:f>
              <xm:sqref>F6</xm:sqref>
            </x14:sparkline>
            <x14:sparkline>
              <xm:f>Sheet1!B7:D7</xm:f>
              <xm:sqref>F7</xm:sqref>
            </x14:sparkline>
            <x14:sparkline>
              <xm:f>Sheet1!B8:D8</xm:f>
              <xm:sqref>F8</xm:sqref>
            </x14:sparkline>
            <x14:sparkline>
              <xm:f>Sheet1!B9:D9</xm:f>
              <xm:sqref>F9</xm:sqref>
            </x14:sparkline>
            <x14:sparkline>
              <xm:f>Sheet1!B10:D10</xm:f>
              <xm:sqref>F10</xm:sqref>
            </x14:sparkline>
            <x14:sparkline>
              <xm:f>Sheet1!B11:D11</xm:f>
              <xm:sqref>F11</xm:sqref>
            </x14:sparkline>
            <x14:sparkline>
              <xm:f>Sheet1!B12:D12</xm:f>
              <xm:sqref>F12</xm:sqref>
            </x14:sparkline>
            <x14:sparkline>
              <xm:f>Sheet1!B13:D13</xm:f>
              <xm:sqref>F13</xm:sqref>
            </x14:sparkline>
            <x14:sparkline>
              <xm:f>Sheet1!B14:D14</xm:f>
              <xm:sqref>F14</xm:sqref>
            </x14:sparkline>
            <x14:sparkline>
              <xm:f>Sheet1!B15:D15</xm:f>
              <xm:sqref>F15</xm:sqref>
            </x14:sparkline>
          </x14:sparklines>
        </x14:sparklineGroup>
        <x14:sparklineGroup displayEmptyCellsAs="gap" xr2:uid="{1A271AF5-698E-4AA7-B762-A9015CBE09ED}">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Sheet1!B4:B4</xm:f>
              <xm:sqref>B4</xm:sqref>
            </x14:sparkline>
            <x14:sparkline>
              <xm:f>Sheet1!C4:C4</xm:f>
              <xm:sqref>C4</xm:sqref>
            </x14:sparkline>
            <x14:sparkline>
              <xm:f>Sheet1!D4:D4</xm:f>
              <xm:sqref>D4</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DEDF9-0C2E-460D-B9F6-814A64498F70}">
  <sheetPr codeName="Sheet2"/>
  <dimension ref="A1:I51"/>
  <sheetViews>
    <sheetView workbookViewId="0">
      <selection activeCell="K10" sqref="K10"/>
    </sheetView>
  </sheetViews>
  <sheetFormatPr defaultRowHeight="14.4" x14ac:dyDescent="0.3"/>
  <cols>
    <col min="3" max="3" width="13.21875" customWidth="1"/>
    <col min="9" max="9" width="14.21875" customWidth="1"/>
  </cols>
  <sheetData>
    <row r="1" spans="1:9" x14ac:dyDescent="0.3">
      <c r="A1" s="5" t="s">
        <v>24</v>
      </c>
      <c r="B1" s="5" t="s">
        <v>25</v>
      </c>
      <c r="C1" s="5" t="s">
        <v>26</v>
      </c>
      <c r="D1" s="5" t="s">
        <v>27</v>
      </c>
      <c r="E1" s="5" t="s">
        <v>28</v>
      </c>
      <c r="F1" s="5" t="s">
        <v>29</v>
      </c>
      <c r="G1" s="5" t="s">
        <v>30</v>
      </c>
      <c r="H1" s="5" t="s">
        <v>31</v>
      </c>
      <c r="I1" s="5" t="s">
        <v>32</v>
      </c>
    </row>
    <row r="2" spans="1:9" x14ac:dyDescent="0.3">
      <c r="A2" s="6">
        <v>1001</v>
      </c>
      <c r="B2" s="6" t="s">
        <v>33</v>
      </c>
      <c r="C2" s="6" t="s">
        <v>34</v>
      </c>
      <c r="D2" s="6" t="s">
        <v>35</v>
      </c>
      <c r="E2" s="6">
        <v>285.23</v>
      </c>
      <c r="F2" s="6">
        <v>1</v>
      </c>
      <c r="G2" s="6">
        <v>0.15</v>
      </c>
      <c r="H2" s="6">
        <v>142.13999999999999</v>
      </c>
      <c r="I2" s="7">
        <v>44927</v>
      </c>
    </row>
    <row r="3" spans="1:9" x14ac:dyDescent="0.3">
      <c r="A3" s="6">
        <v>1002</v>
      </c>
      <c r="B3" s="6" t="s">
        <v>36</v>
      </c>
      <c r="C3" s="6" t="s">
        <v>37</v>
      </c>
      <c r="D3" s="6" t="s">
        <v>38</v>
      </c>
      <c r="E3" s="6">
        <v>242.39</v>
      </c>
      <c r="F3" s="6">
        <v>2</v>
      </c>
      <c r="G3" s="6">
        <v>0.08</v>
      </c>
      <c r="H3" s="6">
        <v>-39.1</v>
      </c>
      <c r="I3" s="7">
        <v>44942</v>
      </c>
    </row>
    <row r="4" spans="1:9" x14ac:dyDescent="0.3">
      <c r="A4" s="6">
        <v>1003</v>
      </c>
      <c r="B4" s="6" t="s">
        <v>39</v>
      </c>
      <c r="C4" s="6" t="s">
        <v>34</v>
      </c>
      <c r="D4" s="6" t="s">
        <v>35</v>
      </c>
      <c r="E4" s="6">
        <v>61.44</v>
      </c>
      <c r="F4" s="6">
        <v>2</v>
      </c>
      <c r="G4" s="6">
        <v>0.3</v>
      </c>
      <c r="H4" s="6">
        <v>198.64</v>
      </c>
      <c r="I4" s="7">
        <v>44957</v>
      </c>
    </row>
    <row r="5" spans="1:9" x14ac:dyDescent="0.3">
      <c r="A5" s="6">
        <v>1004</v>
      </c>
      <c r="B5" s="6" t="s">
        <v>33</v>
      </c>
      <c r="C5" s="6" t="s">
        <v>34</v>
      </c>
      <c r="D5" s="6" t="s">
        <v>38</v>
      </c>
      <c r="E5" s="6">
        <v>98.55</v>
      </c>
      <c r="F5" s="6">
        <v>6</v>
      </c>
      <c r="G5" s="6">
        <v>0.28999999999999998</v>
      </c>
      <c r="H5" s="6">
        <v>67.489999999999995</v>
      </c>
      <c r="I5" s="7">
        <v>44972</v>
      </c>
    </row>
    <row r="6" spans="1:9" x14ac:dyDescent="0.3">
      <c r="A6" s="6">
        <v>1005</v>
      </c>
      <c r="B6" s="6" t="s">
        <v>33</v>
      </c>
      <c r="C6" s="6" t="s">
        <v>40</v>
      </c>
      <c r="D6" s="6" t="s">
        <v>41</v>
      </c>
      <c r="E6" s="6">
        <v>64.14</v>
      </c>
      <c r="F6" s="6">
        <v>7</v>
      </c>
      <c r="G6" s="6">
        <v>0.17</v>
      </c>
      <c r="H6" s="6">
        <v>19.89</v>
      </c>
      <c r="I6" s="7">
        <v>44987</v>
      </c>
    </row>
    <row r="7" spans="1:9" x14ac:dyDescent="0.3">
      <c r="A7" s="6">
        <v>1006</v>
      </c>
      <c r="B7" s="6" t="s">
        <v>36</v>
      </c>
      <c r="C7" s="6" t="s">
        <v>34</v>
      </c>
      <c r="D7" s="6" t="s">
        <v>42</v>
      </c>
      <c r="E7" s="6">
        <v>336.38</v>
      </c>
      <c r="F7" s="6">
        <v>5</v>
      </c>
      <c r="G7" s="6">
        <v>0.26</v>
      </c>
      <c r="H7" s="6">
        <v>170.87</v>
      </c>
      <c r="I7" s="7">
        <v>45002</v>
      </c>
    </row>
    <row r="8" spans="1:9" x14ac:dyDescent="0.3">
      <c r="A8" s="6">
        <v>1007</v>
      </c>
      <c r="B8" s="6" t="s">
        <v>39</v>
      </c>
      <c r="C8" s="6" t="s">
        <v>40</v>
      </c>
      <c r="D8" s="6" t="s">
        <v>42</v>
      </c>
      <c r="E8" s="6">
        <v>191.46</v>
      </c>
      <c r="F8" s="6">
        <v>1</v>
      </c>
      <c r="G8" s="6">
        <v>0.06</v>
      </c>
      <c r="H8" s="6">
        <v>136.93</v>
      </c>
      <c r="I8" s="7">
        <v>45017</v>
      </c>
    </row>
    <row r="9" spans="1:9" x14ac:dyDescent="0.3">
      <c r="A9" s="6">
        <v>1008</v>
      </c>
      <c r="B9" s="6" t="s">
        <v>39</v>
      </c>
      <c r="C9" s="6" t="s">
        <v>34</v>
      </c>
      <c r="D9" s="6" t="s">
        <v>42</v>
      </c>
      <c r="E9" s="6">
        <v>278.86</v>
      </c>
      <c r="F9" s="6">
        <v>1</v>
      </c>
      <c r="G9" s="6">
        <v>0.08</v>
      </c>
      <c r="H9" s="6">
        <v>188.27</v>
      </c>
      <c r="I9" s="7">
        <v>45032</v>
      </c>
    </row>
    <row r="10" spans="1:9" x14ac:dyDescent="0.3">
      <c r="A10" s="6">
        <v>1009</v>
      </c>
      <c r="B10" s="6" t="s">
        <v>33</v>
      </c>
      <c r="C10" s="6" t="s">
        <v>34</v>
      </c>
      <c r="D10" s="6" t="s">
        <v>35</v>
      </c>
      <c r="E10" s="6">
        <v>458.4</v>
      </c>
      <c r="F10" s="6">
        <v>3</v>
      </c>
      <c r="G10" s="6">
        <v>0.21</v>
      </c>
      <c r="H10" s="6">
        <v>32.69</v>
      </c>
      <c r="I10" s="7">
        <v>45047</v>
      </c>
    </row>
    <row r="11" spans="1:9" x14ac:dyDescent="0.3">
      <c r="A11" s="6">
        <v>1010</v>
      </c>
      <c r="B11" s="6" t="s">
        <v>43</v>
      </c>
      <c r="C11" s="6" t="s">
        <v>40</v>
      </c>
      <c r="D11" s="6" t="s">
        <v>41</v>
      </c>
      <c r="E11" s="6">
        <v>162.18</v>
      </c>
      <c r="F11" s="6">
        <v>2</v>
      </c>
      <c r="G11" s="6">
        <v>0.25</v>
      </c>
      <c r="H11" s="6">
        <v>88.19</v>
      </c>
      <c r="I11" s="7">
        <v>45062</v>
      </c>
    </row>
    <row r="12" spans="1:9" x14ac:dyDescent="0.3">
      <c r="A12" s="6">
        <v>1011</v>
      </c>
      <c r="B12" s="6" t="s">
        <v>33</v>
      </c>
      <c r="C12" s="6" t="s">
        <v>40</v>
      </c>
      <c r="D12" s="6" t="s">
        <v>35</v>
      </c>
      <c r="E12" s="6">
        <v>234.67</v>
      </c>
      <c r="F12" s="6">
        <v>5</v>
      </c>
      <c r="G12" s="6">
        <v>0.26</v>
      </c>
      <c r="H12" s="6">
        <v>93.07</v>
      </c>
      <c r="I12" s="7">
        <v>45077</v>
      </c>
    </row>
    <row r="13" spans="1:9" x14ac:dyDescent="0.3">
      <c r="A13" s="6">
        <v>1012</v>
      </c>
      <c r="B13" s="6" t="s">
        <v>33</v>
      </c>
      <c r="C13" s="6" t="s">
        <v>34</v>
      </c>
      <c r="D13" s="6" t="s">
        <v>35</v>
      </c>
      <c r="E13" s="6">
        <v>390</v>
      </c>
      <c r="F13" s="6">
        <v>6</v>
      </c>
      <c r="G13" s="6">
        <v>0.12</v>
      </c>
      <c r="H13" s="6">
        <v>195.08</v>
      </c>
      <c r="I13" s="7">
        <v>45092</v>
      </c>
    </row>
    <row r="14" spans="1:9" x14ac:dyDescent="0.3">
      <c r="A14" s="6">
        <v>1013</v>
      </c>
      <c r="B14" s="6" t="s">
        <v>33</v>
      </c>
      <c r="C14" s="6" t="s">
        <v>37</v>
      </c>
      <c r="D14" s="6" t="s">
        <v>41</v>
      </c>
      <c r="E14" s="6">
        <v>152.96</v>
      </c>
      <c r="F14" s="6">
        <v>7</v>
      </c>
      <c r="G14" s="6">
        <v>0.27</v>
      </c>
      <c r="H14" s="6">
        <v>-31.16</v>
      </c>
      <c r="I14" s="7">
        <v>45107</v>
      </c>
    </row>
    <row r="15" spans="1:9" x14ac:dyDescent="0.3">
      <c r="A15" s="6">
        <v>1014</v>
      </c>
      <c r="B15" s="6" t="s">
        <v>33</v>
      </c>
      <c r="C15" s="6" t="s">
        <v>40</v>
      </c>
      <c r="D15" s="6" t="s">
        <v>41</v>
      </c>
      <c r="E15" s="6">
        <v>84.64</v>
      </c>
      <c r="F15" s="6">
        <v>4</v>
      </c>
      <c r="G15" s="6">
        <v>0.26</v>
      </c>
      <c r="H15" s="6">
        <v>26.42</v>
      </c>
      <c r="I15" s="7">
        <v>45122</v>
      </c>
    </row>
    <row r="16" spans="1:9" x14ac:dyDescent="0.3">
      <c r="A16" s="6">
        <v>1015</v>
      </c>
      <c r="B16" s="6" t="s">
        <v>36</v>
      </c>
      <c r="C16" s="6" t="s">
        <v>37</v>
      </c>
      <c r="D16" s="6" t="s">
        <v>41</v>
      </c>
      <c r="E16" s="6">
        <v>180.39</v>
      </c>
      <c r="F16" s="6">
        <v>7</v>
      </c>
      <c r="G16" s="6">
        <v>0.28000000000000003</v>
      </c>
      <c r="H16" s="6">
        <v>-2.27</v>
      </c>
      <c r="I16" s="7">
        <v>45137</v>
      </c>
    </row>
    <row r="17" spans="1:9" x14ac:dyDescent="0.3">
      <c r="A17" s="6">
        <v>1016</v>
      </c>
      <c r="B17" s="6" t="s">
        <v>39</v>
      </c>
      <c r="C17" s="6" t="s">
        <v>37</v>
      </c>
      <c r="D17" s="6" t="s">
        <v>41</v>
      </c>
      <c r="E17" s="6">
        <v>122.55</v>
      </c>
      <c r="F17" s="6">
        <v>8</v>
      </c>
      <c r="G17" s="6">
        <v>0.24</v>
      </c>
      <c r="H17" s="6">
        <v>17.12</v>
      </c>
      <c r="I17" s="7">
        <v>45152</v>
      </c>
    </row>
    <row r="18" spans="1:9" x14ac:dyDescent="0.3">
      <c r="A18" s="6">
        <v>1017</v>
      </c>
      <c r="B18" s="6" t="s">
        <v>36</v>
      </c>
      <c r="C18" s="6" t="s">
        <v>37</v>
      </c>
      <c r="D18" s="6" t="s">
        <v>42</v>
      </c>
      <c r="E18" s="6">
        <v>468.36</v>
      </c>
      <c r="F18" s="6">
        <v>1</v>
      </c>
      <c r="G18" s="6">
        <v>0.2</v>
      </c>
      <c r="H18" s="6">
        <v>71.319999999999993</v>
      </c>
      <c r="I18" s="7">
        <v>45167</v>
      </c>
    </row>
    <row r="19" spans="1:9" x14ac:dyDescent="0.3">
      <c r="A19" s="6">
        <v>1018</v>
      </c>
      <c r="B19" s="6" t="s">
        <v>36</v>
      </c>
      <c r="C19" s="6" t="s">
        <v>40</v>
      </c>
      <c r="D19" s="6" t="s">
        <v>44</v>
      </c>
      <c r="E19" s="6">
        <v>413.65</v>
      </c>
      <c r="F19" s="6">
        <v>6</v>
      </c>
      <c r="G19" s="6">
        <v>0.17</v>
      </c>
      <c r="H19" s="6">
        <v>43.17</v>
      </c>
      <c r="I19" s="7">
        <v>45182</v>
      </c>
    </row>
    <row r="20" spans="1:9" x14ac:dyDescent="0.3">
      <c r="A20" s="6">
        <v>1019</v>
      </c>
      <c r="B20" s="6" t="s">
        <v>36</v>
      </c>
      <c r="C20" s="6" t="s">
        <v>37</v>
      </c>
      <c r="D20" s="6" t="s">
        <v>44</v>
      </c>
      <c r="E20" s="6">
        <v>335.03</v>
      </c>
      <c r="F20" s="6">
        <v>8</v>
      </c>
      <c r="G20" s="6">
        <v>0.11</v>
      </c>
      <c r="H20" s="6">
        <v>48.67</v>
      </c>
      <c r="I20" s="7">
        <v>45197</v>
      </c>
    </row>
    <row r="21" spans="1:9" x14ac:dyDescent="0.3">
      <c r="A21" s="6">
        <v>1020</v>
      </c>
      <c r="B21" s="6" t="s">
        <v>33</v>
      </c>
      <c r="C21" s="6" t="s">
        <v>40</v>
      </c>
      <c r="D21" s="6" t="s">
        <v>41</v>
      </c>
      <c r="E21" s="6">
        <v>442.16</v>
      </c>
      <c r="F21" s="6">
        <v>5</v>
      </c>
      <c r="G21" s="6">
        <v>0.28000000000000003</v>
      </c>
      <c r="H21" s="6">
        <v>161.05000000000001</v>
      </c>
      <c r="I21" s="7">
        <v>45212</v>
      </c>
    </row>
    <row r="22" spans="1:9" x14ac:dyDescent="0.3">
      <c r="A22" s="6">
        <v>1021</v>
      </c>
      <c r="B22" s="6" t="s">
        <v>43</v>
      </c>
      <c r="C22" s="6" t="s">
        <v>37</v>
      </c>
      <c r="D22" s="6" t="s">
        <v>44</v>
      </c>
      <c r="E22" s="6">
        <v>411.65</v>
      </c>
      <c r="F22" s="6">
        <v>4</v>
      </c>
      <c r="G22" s="6">
        <v>0.28999999999999998</v>
      </c>
      <c r="H22" s="6">
        <v>182.5</v>
      </c>
      <c r="I22" s="7">
        <v>45227</v>
      </c>
    </row>
    <row r="23" spans="1:9" x14ac:dyDescent="0.3">
      <c r="A23" s="6">
        <v>1022</v>
      </c>
      <c r="B23" s="6" t="s">
        <v>39</v>
      </c>
      <c r="C23" s="6" t="s">
        <v>34</v>
      </c>
      <c r="D23" s="6" t="s">
        <v>44</v>
      </c>
      <c r="E23" s="6">
        <v>133.96</v>
      </c>
      <c r="F23" s="6">
        <v>2</v>
      </c>
      <c r="G23" s="6">
        <v>0.09</v>
      </c>
      <c r="H23" s="6">
        <v>-32.4</v>
      </c>
      <c r="I23" s="7">
        <v>45242</v>
      </c>
    </row>
    <row r="24" spans="1:9" x14ac:dyDescent="0.3">
      <c r="A24" s="6">
        <v>1023</v>
      </c>
      <c r="B24" s="6" t="s">
        <v>43</v>
      </c>
      <c r="C24" s="6" t="s">
        <v>34</v>
      </c>
      <c r="D24" s="6" t="s">
        <v>41</v>
      </c>
      <c r="E24" s="6">
        <v>451.65</v>
      </c>
      <c r="F24" s="6">
        <v>6</v>
      </c>
      <c r="G24" s="6">
        <v>0.09</v>
      </c>
      <c r="H24" s="6">
        <v>2.23</v>
      </c>
      <c r="I24" s="7">
        <v>45257</v>
      </c>
    </row>
    <row r="25" spans="1:9" x14ac:dyDescent="0.3">
      <c r="A25" s="6">
        <v>1024</v>
      </c>
      <c r="B25" s="6" t="s">
        <v>36</v>
      </c>
      <c r="C25" s="6" t="s">
        <v>40</v>
      </c>
      <c r="D25" s="6" t="s">
        <v>44</v>
      </c>
      <c r="E25" s="6">
        <v>292.7</v>
      </c>
      <c r="F25" s="6">
        <v>6</v>
      </c>
      <c r="G25" s="6">
        <v>0.15</v>
      </c>
      <c r="H25" s="6">
        <v>117.79</v>
      </c>
      <c r="I25" s="7">
        <v>45272</v>
      </c>
    </row>
    <row r="26" spans="1:9" x14ac:dyDescent="0.3">
      <c r="A26" s="6">
        <v>1025</v>
      </c>
      <c r="B26" s="6" t="s">
        <v>36</v>
      </c>
      <c r="C26" s="6" t="s">
        <v>34</v>
      </c>
      <c r="D26" s="6" t="s">
        <v>35</v>
      </c>
      <c r="E26" s="6">
        <v>413.35</v>
      </c>
      <c r="F26" s="6">
        <v>1</v>
      </c>
      <c r="G26" s="6">
        <v>0.13</v>
      </c>
      <c r="H26" s="6">
        <v>39.659999999999997</v>
      </c>
      <c r="I26" s="7">
        <v>45287</v>
      </c>
    </row>
    <row r="27" spans="1:9" x14ac:dyDescent="0.3">
      <c r="A27" s="6">
        <v>1026</v>
      </c>
      <c r="B27" s="6" t="s">
        <v>43</v>
      </c>
      <c r="C27" s="6" t="s">
        <v>34</v>
      </c>
      <c r="D27" s="6" t="s">
        <v>38</v>
      </c>
      <c r="E27" s="6">
        <v>453.24</v>
      </c>
      <c r="F27" s="6">
        <v>9</v>
      </c>
      <c r="G27" s="6">
        <v>0.3</v>
      </c>
      <c r="H27" s="6">
        <v>13.54</v>
      </c>
      <c r="I27" s="7">
        <v>45302</v>
      </c>
    </row>
    <row r="28" spans="1:9" x14ac:dyDescent="0.3">
      <c r="A28" s="6">
        <v>1027</v>
      </c>
      <c r="B28" s="6" t="s">
        <v>43</v>
      </c>
      <c r="C28" s="6" t="s">
        <v>37</v>
      </c>
      <c r="D28" s="6" t="s">
        <v>38</v>
      </c>
      <c r="E28" s="6">
        <v>193.1</v>
      </c>
      <c r="F28" s="6">
        <v>6</v>
      </c>
      <c r="G28" s="6">
        <v>0.05</v>
      </c>
      <c r="H28" s="6">
        <v>23.82</v>
      </c>
      <c r="I28" s="7">
        <v>45317</v>
      </c>
    </row>
    <row r="29" spans="1:9" x14ac:dyDescent="0.3">
      <c r="A29" s="6">
        <v>1028</v>
      </c>
      <c r="B29" s="6" t="s">
        <v>43</v>
      </c>
      <c r="C29" s="6" t="s">
        <v>40</v>
      </c>
      <c r="D29" s="6" t="s">
        <v>41</v>
      </c>
      <c r="E29" s="6">
        <v>99.52</v>
      </c>
      <c r="F29" s="6">
        <v>3</v>
      </c>
      <c r="G29" s="6">
        <v>0.01</v>
      </c>
      <c r="H29" s="6">
        <v>30.64</v>
      </c>
      <c r="I29" s="7">
        <v>45332</v>
      </c>
    </row>
    <row r="30" spans="1:9" x14ac:dyDescent="0.3">
      <c r="A30" s="6">
        <v>1029</v>
      </c>
      <c r="B30" s="6" t="s">
        <v>36</v>
      </c>
      <c r="C30" s="6" t="s">
        <v>37</v>
      </c>
      <c r="D30" s="6" t="s">
        <v>42</v>
      </c>
      <c r="E30" s="6">
        <v>152.57</v>
      </c>
      <c r="F30" s="6">
        <v>4</v>
      </c>
      <c r="G30" s="6">
        <v>0.15</v>
      </c>
      <c r="H30" s="6">
        <v>162.16999999999999</v>
      </c>
      <c r="I30" s="7">
        <v>45347</v>
      </c>
    </row>
    <row r="31" spans="1:9" x14ac:dyDescent="0.3">
      <c r="A31" s="6">
        <v>1030</v>
      </c>
      <c r="B31" s="6" t="s">
        <v>36</v>
      </c>
      <c r="C31" s="6" t="s">
        <v>37</v>
      </c>
      <c r="D31" s="6" t="s">
        <v>41</v>
      </c>
      <c r="E31" s="6">
        <v>242.2</v>
      </c>
      <c r="F31" s="6">
        <v>4</v>
      </c>
      <c r="G31" s="6">
        <v>0.05</v>
      </c>
      <c r="H31" s="6">
        <v>-15.84</v>
      </c>
      <c r="I31" s="7">
        <v>45362</v>
      </c>
    </row>
    <row r="32" spans="1:9" x14ac:dyDescent="0.3">
      <c r="A32" s="6">
        <v>1031</v>
      </c>
      <c r="B32" s="6" t="s">
        <v>39</v>
      </c>
      <c r="C32" s="6" t="s">
        <v>37</v>
      </c>
      <c r="D32" s="6" t="s">
        <v>42</v>
      </c>
      <c r="E32" s="6">
        <v>418.11</v>
      </c>
      <c r="F32" s="6">
        <v>3</v>
      </c>
      <c r="G32" s="6">
        <v>0.11</v>
      </c>
      <c r="H32" s="6">
        <v>127.23</v>
      </c>
      <c r="I32" s="7">
        <v>45377</v>
      </c>
    </row>
    <row r="33" spans="1:9" x14ac:dyDescent="0.3">
      <c r="A33" s="6">
        <v>1032</v>
      </c>
      <c r="B33" s="6" t="s">
        <v>39</v>
      </c>
      <c r="C33" s="6" t="s">
        <v>37</v>
      </c>
      <c r="D33" s="6" t="s">
        <v>38</v>
      </c>
      <c r="E33" s="6">
        <v>437.33</v>
      </c>
      <c r="F33" s="6">
        <v>3</v>
      </c>
      <c r="G33" s="6">
        <v>0.22</v>
      </c>
      <c r="H33" s="6">
        <v>88.2</v>
      </c>
      <c r="I33" s="7">
        <v>45392</v>
      </c>
    </row>
    <row r="34" spans="1:9" x14ac:dyDescent="0.3">
      <c r="A34" s="6">
        <v>1033</v>
      </c>
      <c r="B34" s="6" t="s">
        <v>36</v>
      </c>
      <c r="C34" s="6" t="s">
        <v>37</v>
      </c>
      <c r="D34" s="6" t="s">
        <v>41</v>
      </c>
      <c r="E34" s="6">
        <v>53.13</v>
      </c>
      <c r="F34" s="6">
        <v>3</v>
      </c>
      <c r="G34" s="6">
        <v>0.22</v>
      </c>
      <c r="H34" s="6">
        <v>24.13</v>
      </c>
      <c r="I34" s="7">
        <v>45407</v>
      </c>
    </row>
    <row r="35" spans="1:9" x14ac:dyDescent="0.3">
      <c r="A35" s="6">
        <v>1034</v>
      </c>
      <c r="B35" s="6" t="s">
        <v>43</v>
      </c>
      <c r="C35" s="6" t="s">
        <v>37</v>
      </c>
      <c r="D35" s="6" t="s">
        <v>45</v>
      </c>
      <c r="E35" s="6">
        <v>279.83999999999997</v>
      </c>
      <c r="F35" s="6">
        <v>4</v>
      </c>
      <c r="G35" s="6">
        <v>0.09</v>
      </c>
      <c r="H35" s="6">
        <v>54.95</v>
      </c>
      <c r="I35" s="7">
        <v>45422</v>
      </c>
    </row>
    <row r="36" spans="1:9" x14ac:dyDescent="0.3">
      <c r="A36" s="6">
        <v>1035</v>
      </c>
      <c r="B36" s="6" t="s">
        <v>43</v>
      </c>
      <c r="C36" s="6" t="s">
        <v>37</v>
      </c>
      <c r="D36" s="6" t="s">
        <v>35</v>
      </c>
      <c r="E36" s="6">
        <v>237.83</v>
      </c>
      <c r="F36" s="6">
        <v>7</v>
      </c>
      <c r="G36" s="6">
        <v>0.16</v>
      </c>
      <c r="H36" s="6">
        <v>14.05</v>
      </c>
      <c r="I36" s="7">
        <v>45437</v>
      </c>
    </row>
    <row r="37" spans="1:9" x14ac:dyDescent="0.3">
      <c r="A37" s="6">
        <v>1036</v>
      </c>
      <c r="B37" s="6" t="s">
        <v>39</v>
      </c>
      <c r="C37" s="6" t="s">
        <v>40</v>
      </c>
      <c r="D37" s="6" t="s">
        <v>44</v>
      </c>
      <c r="E37" s="6">
        <v>149.94999999999999</v>
      </c>
      <c r="F37" s="6">
        <v>4</v>
      </c>
      <c r="G37" s="6">
        <v>0.15</v>
      </c>
      <c r="H37" s="6">
        <v>102.88</v>
      </c>
      <c r="I37" s="7">
        <v>45452</v>
      </c>
    </row>
    <row r="38" spans="1:9" x14ac:dyDescent="0.3">
      <c r="A38" s="6">
        <v>1037</v>
      </c>
      <c r="B38" s="6" t="s">
        <v>36</v>
      </c>
      <c r="C38" s="6" t="s">
        <v>34</v>
      </c>
      <c r="D38" s="6" t="s">
        <v>42</v>
      </c>
      <c r="E38" s="6">
        <v>103.94</v>
      </c>
      <c r="F38" s="6">
        <v>9</v>
      </c>
      <c r="G38" s="6">
        <v>0.19</v>
      </c>
      <c r="H38" s="6">
        <v>-29.6</v>
      </c>
      <c r="I38" s="7">
        <v>45467</v>
      </c>
    </row>
    <row r="39" spans="1:9" x14ac:dyDescent="0.3">
      <c r="A39" s="6">
        <v>1038</v>
      </c>
      <c r="B39" s="6" t="s">
        <v>39</v>
      </c>
      <c r="C39" s="6" t="s">
        <v>37</v>
      </c>
      <c r="D39" s="6" t="s">
        <v>45</v>
      </c>
      <c r="E39" s="6">
        <v>201.93</v>
      </c>
      <c r="F39" s="6">
        <v>1</v>
      </c>
      <c r="G39" s="6">
        <v>0.08</v>
      </c>
      <c r="H39" s="6">
        <v>-48.7</v>
      </c>
      <c r="I39" s="7">
        <v>45482</v>
      </c>
    </row>
    <row r="40" spans="1:9" x14ac:dyDescent="0.3">
      <c r="A40" s="6">
        <v>1039</v>
      </c>
      <c r="B40" s="6" t="s">
        <v>39</v>
      </c>
      <c r="C40" s="6" t="s">
        <v>37</v>
      </c>
      <c r="D40" s="6" t="s">
        <v>44</v>
      </c>
      <c r="E40" s="6">
        <v>474.31</v>
      </c>
      <c r="F40" s="6">
        <v>8</v>
      </c>
      <c r="G40" s="6">
        <v>0.18</v>
      </c>
      <c r="H40" s="6">
        <v>106.97</v>
      </c>
      <c r="I40" s="7">
        <v>45497</v>
      </c>
    </row>
    <row r="41" spans="1:9" x14ac:dyDescent="0.3">
      <c r="A41" s="6">
        <v>1040</v>
      </c>
      <c r="B41" s="6" t="s">
        <v>33</v>
      </c>
      <c r="C41" s="6" t="s">
        <v>37</v>
      </c>
      <c r="D41" s="6" t="s">
        <v>44</v>
      </c>
      <c r="E41" s="6">
        <v>195.44</v>
      </c>
      <c r="F41" s="6">
        <v>7</v>
      </c>
      <c r="G41" s="6">
        <v>0.28999999999999998</v>
      </c>
      <c r="H41" s="6">
        <v>-1.43</v>
      </c>
      <c r="I41" s="7">
        <v>45512</v>
      </c>
    </row>
    <row r="42" spans="1:9" x14ac:dyDescent="0.3">
      <c r="A42" s="6">
        <v>1041</v>
      </c>
      <c r="B42" s="6" t="s">
        <v>33</v>
      </c>
      <c r="C42" s="6" t="s">
        <v>37</v>
      </c>
      <c r="D42" s="6" t="s">
        <v>41</v>
      </c>
      <c r="E42" s="6">
        <v>283.45999999999998</v>
      </c>
      <c r="F42" s="6">
        <v>2</v>
      </c>
      <c r="G42" s="6">
        <v>0.15</v>
      </c>
      <c r="H42" s="6">
        <v>-32.26</v>
      </c>
      <c r="I42" s="7">
        <v>45527</v>
      </c>
    </row>
    <row r="43" spans="1:9" x14ac:dyDescent="0.3">
      <c r="A43" s="6">
        <v>1042</v>
      </c>
      <c r="B43" s="6" t="s">
        <v>33</v>
      </c>
      <c r="C43" s="6" t="s">
        <v>37</v>
      </c>
      <c r="D43" s="6" t="s">
        <v>44</v>
      </c>
      <c r="E43" s="6">
        <v>366.36</v>
      </c>
      <c r="F43" s="6">
        <v>8</v>
      </c>
      <c r="G43" s="6">
        <v>0.27</v>
      </c>
      <c r="H43" s="6">
        <v>49.2</v>
      </c>
      <c r="I43" s="7">
        <v>45542</v>
      </c>
    </row>
    <row r="44" spans="1:9" x14ac:dyDescent="0.3">
      <c r="A44" s="6">
        <v>1043</v>
      </c>
      <c r="B44" s="6" t="s">
        <v>43</v>
      </c>
      <c r="C44" s="6" t="s">
        <v>37</v>
      </c>
      <c r="D44" s="6" t="s">
        <v>35</v>
      </c>
      <c r="E44" s="6">
        <v>213.63</v>
      </c>
      <c r="F44" s="6">
        <v>1</v>
      </c>
      <c r="G44" s="6">
        <v>0.13</v>
      </c>
      <c r="H44" s="6">
        <v>-37.31</v>
      </c>
      <c r="I44" s="7">
        <v>45557</v>
      </c>
    </row>
    <row r="45" spans="1:9" x14ac:dyDescent="0.3">
      <c r="A45" s="6">
        <v>1044</v>
      </c>
      <c r="B45" s="6" t="s">
        <v>36</v>
      </c>
      <c r="C45" s="6" t="s">
        <v>34</v>
      </c>
      <c r="D45" s="6" t="s">
        <v>45</v>
      </c>
      <c r="E45" s="6">
        <v>487.3</v>
      </c>
      <c r="F45" s="6">
        <v>9</v>
      </c>
      <c r="G45" s="6">
        <v>0.11</v>
      </c>
      <c r="H45" s="6">
        <v>171.65</v>
      </c>
      <c r="I45" s="7">
        <v>45572</v>
      </c>
    </row>
    <row r="46" spans="1:9" x14ac:dyDescent="0.3">
      <c r="A46" s="6">
        <v>1045</v>
      </c>
      <c r="B46" s="6" t="s">
        <v>36</v>
      </c>
      <c r="C46" s="6" t="s">
        <v>34</v>
      </c>
      <c r="D46" s="6" t="s">
        <v>44</v>
      </c>
      <c r="E46" s="6">
        <v>483.1</v>
      </c>
      <c r="F46" s="6">
        <v>9</v>
      </c>
      <c r="G46" s="6">
        <v>0.19</v>
      </c>
      <c r="H46" s="6">
        <v>-43.1</v>
      </c>
      <c r="I46" s="7">
        <v>45587</v>
      </c>
    </row>
    <row r="47" spans="1:9" x14ac:dyDescent="0.3">
      <c r="A47" s="6">
        <v>1046</v>
      </c>
      <c r="B47" s="6" t="s">
        <v>36</v>
      </c>
      <c r="C47" s="6" t="s">
        <v>37</v>
      </c>
      <c r="D47" s="6" t="s">
        <v>41</v>
      </c>
      <c r="E47" s="6">
        <v>163.30000000000001</v>
      </c>
      <c r="F47" s="6">
        <v>2</v>
      </c>
      <c r="G47" s="6">
        <v>0.2</v>
      </c>
      <c r="H47" s="6">
        <v>94.72</v>
      </c>
      <c r="I47" s="7">
        <v>45602</v>
      </c>
    </row>
    <row r="48" spans="1:9" x14ac:dyDescent="0.3">
      <c r="A48" s="6">
        <v>1047</v>
      </c>
      <c r="B48" s="6" t="s">
        <v>36</v>
      </c>
      <c r="C48" s="6" t="s">
        <v>34</v>
      </c>
      <c r="D48" s="6" t="s">
        <v>35</v>
      </c>
      <c r="E48" s="6">
        <v>273.76</v>
      </c>
      <c r="F48" s="6">
        <v>7</v>
      </c>
      <c r="G48" s="6">
        <v>0.26</v>
      </c>
      <c r="H48" s="6">
        <v>59.62</v>
      </c>
      <c r="I48" s="7">
        <v>45617</v>
      </c>
    </row>
    <row r="49" spans="1:9" x14ac:dyDescent="0.3">
      <c r="A49" s="6">
        <v>1048</v>
      </c>
      <c r="B49" s="6" t="s">
        <v>33</v>
      </c>
      <c r="C49" s="6" t="s">
        <v>40</v>
      </c>
      <c r="D49" s="6" t="s">
        <v>38</v>
      </c>
      <c r="E49" s="6">
        <v>185.4</v>
      </c>
      <c r="F49" s="6">
        <v>3</v>
      </c>
      <c r="G49" s="6">
        <v>7.0000000000000007E-2</v>
      </c>
      <c r="H49" s="6">
        <v>118.01</v>
      </c>
      <c r="I49" s="7">
        <v>45632</v>
      </c>
    </row>
    <row r="50" spans="1:9" x14ac:dyDescent="0.3">
      <c r="A50" s="6">
        <v>1049</v>
      </c>
      <c r="B50" s="6" t="s">
        <v>43</v>
      </c>
      <c r="C50" s="6" t="s">
        <v>37</v>
      </c>
      <c r="D50" s="6" t="s">
        <v>45</v>
      </c>
      <c r="E50" s="6">
        <v>178.18</v>
      </c>
      <c r="F50" s="6">
        <v>7</v>
      </c>
      <c r="G50" s="6">
        <v>0.15</v>
      </c>
      <c r="H50" s="6">
        <v>32.04</v>
      </c>
      <c r="I50" s="7">
        <v>45647</v>
      </c>
    </row>
    <row r="51" spans="1:9" x14ac:dyDescent="0.3">
      <c r="A51" s="6">
        <v>1050</v>
      </c>
      <c r="B51" s="6" t="s">
        <v>43</v>
      </c>
      <c r="C51" s="6" t="s">
        <v>40</v>
      </c>
      <c r="D51" s="6" t="s">
        <v>44</v>
      </c>
      <c r="E51" s="6">
        <v>66.599999999999994</v>
      </c>
      <c r="F51" s="6">
        <v>9</v>
      </c>
      <c r="G51" s="6">
        <v>0.17</v>
      </c>
      <c r="H51" s="6">
        <v>-11.24</v>
      </c>
      <c r="I51" s="7">
        <v>45662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2E344-4134-42F7-B05A-46AFE08CCB9E}">
  <dimension ref="A3:B104"/>
  <sheetViews>
    <sheetView workbookViewId="0">
      <selection activeCell="J15" sqref="J15"/>
    </sheetView>
  </sheetViews>
  <sheetFormatPr defaultRowHeight="14.4" x14ac:dyDescent="0.3"/>
  <cols>
    <col min="1" max="1" width="12.44140625" bestFit="1" customWidth="1"/>
    <col min="2" max="2" width="11.5546875" bestFit="1" customWidth="1"/>
    <col min="3" max="7" width="8" bestFit="1" customWidth="1"/>
    <col min="8" max="8" width="7" bestFit="1" customWidth="1"/>
    <col min="9" max="10" width="8" bestFit="1" customWidth="1"/>
    <col min="11" max="11" width="10.5546875" bestFit="1" customWidth="1"/>
  </cols>
  <sheetData>
    <row r="3" spans="1:2" x14ac:dyDescent="0.3">
      <c r="A3" s="8" t="s">
        <v>57</v>
      </c>
      <c r="B3" t="s">
        <v>59</v>
      </c>
    </row>
    <row r="4" spans="1:2" x14ac:dyDescent="0.3">
      <c r="A4" s="9">
        <v>1001</v>
      </c>
      <c r="B4">
        <v>142.13999999999999</v>
      </c>
    </row>
    <row r="5" spans="1:2" x14ac:dyDescent="0.3">
      <c r="A5" s="10" t="s">
        <v>33</v>
      </c>
      <c r="B5">
        <v>142.13999999999999</v>
      </c>
    </row>
    <row r="6" spans="1:2" x14ac:dyDescent="0.3">
      <c r="A6" s="9">
        <v>1002</v>
      </c>
      <c r="B6">
        <v>-39.1</v>
      </c>
    </row>
    <row r="7" spans="1:2" x14ac:dyDescent="0.3">
      <c r="A7" s="10" t="s">
        <v>36</v>
      </c>
      <c r="B7">
        <v>-39.1</v>
      </c>
    </row>
    <row r="8" spans="1:2" x14ac:dyDescent="0.3">
      <c r="A8" s="9">
        <v>1003</v>
      </c>
      <c r="B8">
        <v>198.64</v>
      </c>
    </row>
    <row r="9" spans="1:2" x14ac:dyDescent="0.3">
      <c r="A9" s="10" t="s">
        <v>39</v>
      </c>
      <c r="B9">
        <v>198.64</v>
      </c>
    </row>
    <row r="10" spans="1:2" x14ac:dyDescent="0.3">
      <c r="A10" s="9">
        <v>1004</v>
      </c>
      <c r="B10">
        <v>67.489999999999995</v>
      </c>
    </row>
    <row r="11" spans="1:2" x14ac:dyDescent="0.3">
      <c r="A11" s="10" t="s">
        <v>33</v>
      </c>
      <c r="B11">
        <v>67.489999999999995</v>
      </c>
    </row>
    <row r="12" spans="1:2" x14ac:dyDescent="0.3">
      <c r="A12" s="9">
        <v>1005</v>
      </c>
      <c r="B12">
        <v>19.89</v>
      </c>
    </row>
    <row r="13" spans="1:2" x14ac:dyDescent="0.3">
      <c r="A13" s="10" t="s">
        <v>33</v>
      </c>
      <c r="B13">
        <v>19.89</v>
      </c>
    </row>
    <row r="14" spans="1:2" x14ac:dyDescent="0.3">
      <c r="A14" s="9">
        <v>1006</v>
      </c>
      <c r="B14">
        <v>170.87</v>
      </c>
    </row>
    <row r="15" spans="1:2" x14ac:dyDescent="0.3">
      <c r="A15" s="10" t="s">
        <v>36</v>
      </c>
      <c r="B15">
        <v>170.87</v>
      </c>
    </row>
    <row r="16" spans="1:2" x14ac:dyDescent="0.3">
      <c r="A16" s="9">
        <v>1007</v>
      </c>
      <c r="B16">
        <v>136.93</v>
      </c>
    </row>
    <row r="17" spans="1:2" x14ac:dyDescent="0.3">
      <c r="A17" s="10" t="s">
        <v>39</v>
      </c>
      <c r="B17">
        <v>136.93</v>
      </c>
    </row>
    <row r="18" spans="1:2" x14ac:dyDescent="0.3">
      <c r="A18" s="9">
        <v>1008</v>
      </c>
      <c r="B18">
        <v>188.27</v>
      </c>
    </row>
    <row r="19" spans="1:2" x14ac:dyDescent="0.3">
      <c r="A19" s="10" t="s">
        <v>39</v>
      </c>
      <c r="B19">
        <v>188.27</v>
      </c>
    </row>
    <row r="20" spans="1:2" x14ac:dyDescent="0.3">
      <c r="A20" s="9">
        <v>1009</v>
      </c>
      <c r="B20">
        <v>32.69</v>
      </c>
    </row>
    <row r="21" spans="1:2" x14ac:dyDescent="0.3">
      <c r="A21" s="10" t="s">
        <v>33</v>
      </c>
      <c r="B21">
        <v>32.69</v>
      </c>
    </row>
    <row r="22" spans="1:2" x14ac:dyDescent="0.3">
      <c r="A22" s="9">
        <v>1010</v>
      </c>
      <c r="B22">
        <v>88.19</v>
      </c>
    </row>
    <row r="23" spans="1:2" x14ac:dyDescent="0.3">
      <c r="A23" s="10" t="s">
        <v>43</v>
      </c>
      <c r="B23">
        <v>88.19</v>
      </c>
    </row>
    <row r="24" spans="1:2" x14ac:dyDescent="0.3">
      <c r="A24" s="9">
        <v>1011</v>
      </c>
      <c r="B24">
        <v>93.07</v>
      </c>
    </row>
    <row r="25" spans="1:2" x14ac:dyDescent="0.3">
      <c r="A25" s="10" t="s">
        <v>33</v>
      </c>
      <c r="B25">
        <v>93.07</v>
      </c>
    </row>
    <row r="26" spans="1:2" x14ac:dyDescent="0.3">
      <c r="A26" s="9">
        <v>1012</v>
      </c>
      <c r="B26">
        <v>195.08</v>
      </c>
    </row>
    <row r="27" spans="1:2" x14ac:dyDescent="0.3">
      <c r="A27" s="10" t="s">
        <v>33</v>
      </c>
      <c r="B27">
        <v>195.08</v>
      </c>
    </row>
    <row r="28" spans="1:2" x14ac:dyDescent="0.3">
      <c r="A28" s="9">
        <v>1013</v>
      </c>
      <c r="B28">
        <v>-31.16</v>
      </c>
    </row>
    <row r="29" spans="1:2" x14ac:dyDescent="0.3">
      <c r="A29" s="10" t="s">
        <v>33</v>
      </c>
      <c r="B29">
        <v>-31.16</v>
      </c>
    </row>
    <row r="30" spans="1:2" x14ac:dyDescent="0.3">
      <c r="A30" s="9">
        <v>1014</v>
      </c>
      <c r="B30">
        <v>26.42</v>
      </c>
    </row>
    <row r="31" spans="1:2" x14ac:dyDescent="0.3">
      <c r="A31" s="10" t="s">
        <v>33</v>
      </c>
      <c r="B31">
        <v>26.42</v>
      </c>
    </row>
    <row r="32" spans="1:2" x14ac:dyDescent="0.3">
      <c r="A32" s="9">
        <v>1015</v>
      </c>
      <c r="B32">
        <v>-2.27</v>
      </c>
    </row>
    <row r="33" spans="1:2" x14ac:dyDescent="0.3">
      <c r="A33" s="10" t="s">
        <v>36</v>
      </c>
      <c r="B33">
        <v>-2.27</v>
      </c>
    </row>
    <row r="34" spans="1:2" x14ac:dyDescent="0.3">
      <c r="A34" s="9">
        <v>1016</v>
      </c>
      <c r="B34">
        <v>17.12</v>
      </c>
    </row>
    <row r="35" spans="1:2" x14ac:dyDescent="0.3">
      <c r="A35" s="10" t="s">
        <v>39</v>
      </c>
      <c r="B35">
        <v>17.12</v>
      </c>
    </row>
    <row r="36" spans="1:2" x14ac:dyDescent="0.3">
      <c r="A36" s="9">
        <v>1017</v>
      </c>
      <c r="B36">
        <v>71.319999999999993</v>
      </c>
    </row>
    <row r="37" spans="1:2" x14ac:dyDescent="0.3">
      <c r="A37" s="10" t="s">
        <v>36</v>
      </c>
      <c r="B37">
        <v>71.319999999999993</v>
      </c>
    </row>
    <row r="38" spans="1:2" x14ac:dyDescent="0.3">
      <c r="A38" s="9">
        <v>1018</v>
      </c>
      <c r="B38">
        <v>43.17</v>
      </c>
    </row>
    <row r="39" spans="1:2" x14ac:dyDescent="0.3">
      <c r="A39" s="10" t="s">
        <v>36</v>
      </c>
      <c r="B39">
        <v>43.17</v>
      </c>
    </row>
    <row r="40" spans="1:2" x14ac:dyDescent="0.3">
      <c r="A40" s="9">
        <v>1019</v>
      </c>
      <c r="B40">
        <v>48.67</v>
      </c>
    </row>
    <row r="41" spans="1:2" x14ac:dyDescent="0.3">
      <c r="A41" s="10" t="s">
        <v>36</v>
      </c>
      <c r="B41">
        <v>48.67</v>
      </c>
    </row>
    <row r="42" spans="1:2" x14ac:dyDescent="0.3">
      <c r="A42" s="9">
        <v>1020</v>
      </c>
      <c r="B42">
        <v>161.05000000000001</v>
      </c>
    </row>
    <row r="43" spans="1:2" x14ac:dyDescent="0.3">
      <c r="A43" s="10" t="s">
        <v>33</v>
      </c>
      <c r="B43">
        <v>161.05000000000001</v>
      </c>
    </row>
    <row r="44" spans="1:2" x14ac:dyDescent="0.3">
      <c r="A44" s="9">
        <v>1021</v>
      </c>
      <c r="B44">
        <v>182.5</v>
      </c>
    </row>
    <row r="45" spans="1:2" x14ac:dyDescent="0.3">
      <c r="A45" s="10" t="s">
        <v>43</v>
      </c>
      <c r="B45">
        <v>182.5</v>
      </c>
    </row>
    <row r="46" spans="1:2" x14ac:dyDescent="0.3">
      <c r="A46" s="9">
        <v>1022</v>
      </c>
      <c r="B46">
        <v>-32.4</v>
      </c>
    </row>
    <row r="47" spans="1:2" x14ac:dyDescent="0.3">
      <c r="A47" s="10" t="s">
        <v>39</v>
      </c>
      <c r="B47">
        <v>-32.4</v>
      </c>
    </row>
    <row r="48" spans="1:2" x14ac:dyDescent="0.3">
      <c r="A48" s="9">
        <v>1023</v>
      </c>
      <c r="B48">
        <v>2.23</v>
      </c>
    </row>
    <row r="49" spans="1:2" x14ac:dyDescent="0.3">
      <c r="A49" s="10" t="s">
        <v>43</v>
      </c>
      <c r="B49">
        <v>2.23</v>
      </c>
    </row>
    <row r="50" spans="1:2" x14ac:dyDescent="0.3">
      <c r="A50" s="9">
        <v>1024</v>
      </c>
      <c r="B50">
        <v>117.79</v>
      </c>
    </row>
    <row r="51" spans="1:2" x14ac:dyDescent="0.3">
      <c r="A51" s="10" t="s">
        <v>36</v>
      </c>
      <c r="B51">
        <v>117.79</v>
      </c>
    </row>
    <row r="52" spans="1:2" x14ac:dyDescent="0.3">
      <c r="A52" s="9">
        <v>1025</v>
      </c>
      <c r="B52">
        <v>39.659999999999997</v>
      </c>
    </row>
    <row r="53" spans="1:2" x14ac:dyDescent="0.3">
      <c r="A53" s="10" t="s">
        <v>36</v>
      </c>
      <c r="B53">
        <v>39.659999999999997</v>
      </c>
    </row>
    <row r="54" spans="1:2" x14ac:dyDescent="0.3">
      <c r="A54" s="9">
        <v>1026</v>
      </c>
      <c r="B54">
        <v>13.54</v>
      </c>
    </row>
    <row r="55" spans="1:2" x14ac:dyDescent="0.3">
      <c r="A55" s="10" t="s">
        <v>43</v>
      </c>
      <c r="B55">
        <v>13.54</v>
      </c>
    </row>
    <row r="56" spans="1:2" x14ac:dyDescent="0.3">
      <c r="A56" s="9">
        <v>1027</v>
      </c>
      <c r="B56">
        <v>23.82</v>
      </c>
    </row>
    <row r="57" spans="1:2" x14ac:dyDescent="0.3">
      <c r="A57" s="10" t="s">
        <v>43</v>
      </c>
      <c r="B57">
        <v>23.82</v>
      </c>
    </row>
    <row r="58" spans="1:2" x14ac:dyDescent="0.3">
      <c r="A58" s="9">
        <v>1028</v>
      </c>
      <c r="B58">
        <v>30.64</v>
      </c>
    </row>
    <row r="59" spans="1:2" x14ac:dyDescent="0.3">
      <c r="A59" s="10" t="s">
        <v>43</v>
      </c>
      <c r="B59">
        <v>30.64</v>
      </c>
    </row>
    <row r="60" spans="1:2" x14ac:dyDescent="0.3">
      <c r="A60" s="9">
        <v>1029</v>
      </c>
      <c r="B60">
        <v>162.16999999999999</v>
      </c>
    </row>
    <row r="61" spans="1:2" x14ac:dyDescent="0.3">
      <c r="A61" s="10" t="s">
        <v>36</v>
      </c>
      <c r="B61">
        <v>162.16999999999999</v>
      </c>
    </row>
    <row r="62" spans="1:2" x14ac:dyDescent="0.3">
      <c r="A62" s="9">
        <v>1030</v>
      </c>
      <c r="B62">
        <v>-15.84</v>
      </c>
    </row>
    <row r="63" spans="1:2" x14ac:dyDescent="0.3">
      <c r="A63" s="10" t="s">
        <v>36</v>
      </c>
      <c r="B63">
        <v>-15.84</v>
      </c>
    </row>
    <row r="64" spans="1:2" x14ac:dyDescent="0.3">
      <c r="A64" s="9">
        <v>1031</v>
      </c>
      <c r="B64">
        <v>127.23</v>
      </c>
    </row>
    <row r="65" spans="1:2" x14ac:dyDescent="0.3">
      <c r="A65" s="10" t="s">
        <v>39</v>
      </c>
      <c r="B65">
        <v>127.23</v>
      </c>
    </row>
    <row r="66" spans="1:2" x14ac:dyDescent="0.3">
      <c r="A66" s="9">
        <v>1032</v>
      </c>
      <c r="B66">
        <v>88.2</v>
      </c>
    </row>
    <row r="67" spans="1:2" x14ac:dyDescent="0.3">
      <c r="A67" s="10" t="s">
        <v>39</v>
      </c>
      <c r="B67">
        <v>88.2</v>
      </c>
    </row>
    <row r="68" spans="1:2" x14ac:dyDescent="0.3">
      <c r="A68" s="9">
        <v>1033</v>
      </c>
      <c r="B68">
        <v>24.13</v>
      </c>
    </row>
    <row r="69" spans="1:2" x14ac:dyDescent="0.3">
      <c r="A69" s="10" t="s">
        <v>36</v>
      </c>
      <c r="B69">
        <v>24.13</v>
      </c>
    </row>
    <row r="70" spans="1:2" x14ac:dyDescent="0.3">
      <c r="A70" s="9">
        <v>1034</v>
      </c>
      <c r="B70">
        <v>54.95</v>
      </c>
    </row>
    <row r="71" spans="1:2" x14ac:dyDescent="0.3">
      <c r="A71" s="10" t="s">
        <v>43</v>
      </c>
      <c r="B71">
        <v>54.95</v>
      </c>
    </row>
    <row r="72" spans="1:2" x14ac:dyDescent="0.3">
      <c r="A72" s="9">
        <v>1035</v>
      </c>
      <c r="B72">
        <v>14.05</v>
      </c>
    </row>
    <row r="73" spans="1:2" x14ac:dyDescent="0.3">
      <c r="A73" s="10" t="s">
        <v>43</v>
      </c>
      <c r="B73">
        <v>14.05</v>
      </c>
    </row>
    <row r="74" spans="1:2" x14ac:dyDescent="0.3">
      <c r="A74" s="9">
        <v>1036</v>
      </c>
      <c r="B74">
        <v>102.88</v>
      </c>
    </row>
    <row r="75" spans="1:2" x14ac:dyDescent="0.3">
      <c r="A75" s="10" t="s">
        <v>39</v>
      </c>
      <c r="B75">
        <v>102.88</v>
      </c>
    </row>
    <row r="76" spans="1:2" x14ac:dyDescent="0.3">
      <c r="A76" s="9">
        <v>1037</v>
      </c>
      <c r="B76">
        <v>-29.6</v>
      </c>
    </row>
    <row r="77" spans="1:2" x14ac:dyDescent="0.3">
      <c r="A77" s="10" t="s">
        <v>36</v>
      </c>
      <c r="B77">
        <v>-29.6</v>
      </c>
    </row>
    <row r="78" spans="1:2" x14ac:dyDescent="0.3">
      <c r="A78" s="9">
        <v>1038</v>
      </c>
      <c r="B78">
        <v>-48.7</v>
      </c>
    </row>
    <row r="79" spans="1:2" x14ac:dyDescent="0.3">
      <c r="A79" s="10" t="s">
        <v>39</v>
      </c>
      <c r="B79">
        <v>-48.7</v>
      </c>
    </row>
    <row r="80" spans="1:2" x14ac:dyDescent="0.3">
      <c r="A80" s="9">
        <v>1039</v>
      </c>
      <c r="B80">
        <v>106.97</v>
      </c>
    </row>
    <row r="81" spans="1:2" x14ac:dyDescent="0.3">
      <c r="A81" s="10" t="s">
        <v>39</v>
      </c>
      <c r="B81">
        <v>106.97</v>
      </c>
    </row>
    <row r="82" spans="1:2" x14ac:dyDescent="0.3">
      <c r="A82" s="9">
        <v>1040</v>
      </c>
      <c r="B82">
        <v>-1.43</v>
      </c>
    </row>
    <row r="83" spans="1:2" x14ac:dyDescent="0.3">
      <c r="A83" s="10" t="s">
        <v>33</v>
      </c>
      <c r="B83">
        <v>-1.43</v>
      </c>
    </row>
    <row r="84" spans="1:2" x14ac:dyDescent="0.3">
      <c r="A84" s="9">
        <v>1041</v>
      </c>
      <c r="B84">
        <v>-32.26</v>
      </c>
    </row>
    <row r="85" spans="1:2" x14ac:dyDescent="0.3">
      <c r="A85" s="10" t="s">
        <v>33</v>
      </c>
      <c r="B85">
        <v>-32.26</v>
      </c>
    </row>
    <row r="86" spans="1:2" x14ac:dyDescent="0.3">
      <c r="A86" s="9">
        <v>1042</v>
      </c>
      <c r="B86">
        <v>49.2</v>
      </c>
    </row>
    <row r="87" spans="1:2" x14ac:dyDescent="0.3">
      <c r="A87" s="10" t="s">
        <v>33</v>
      </c>
      <c r="B87">
        <v>49.2</v>
      </c>
    </row>
    <row r="88" spans="1:2" x14ac:dyDescent="0.3">
      <c r="A88" s="9">
        <v>1043</v>
      </c>
      <c r="B88">
        <v>-37.31</v>
      </c>
    </row>
    <row r="89" spans="1:2" x14ac:dyDescent="0.3">
      <c r="A89" s="10" t="s">
        <v>43</v>
      </c>
      <c r="B89">
        <v>-37.31</v>
      </c>
    </row>
    <row r="90" spans="1:2" x14ac:dyDescent="0.3">
      <c r="A90" s="9">
        <v>1044</v>
      </c>
      <c r="B90">
        <v>171.65</v>
      </c>
    </row>
    <row r="91" spans="1:2" x14ac:dyDescent="0.3">
      <c r="A91" s="10" t="s">
        <v>36</v>
      </c>
      <c r="B91">
        <v>171.65</v>
      </c>
    </row>
    <row r="92" spans="1:2" x14ac:dyDescent="0.3">
      <c r="A92" s="9">
        <v>1045</v>
      </c>
      <c r="B92">
        <v>-43.1</v>
      </c>
    </row>
    <row r="93" spans="1:2" x14ac:dyDescent="0.3">
      <c r="A93" s="10" t="s">
        <v>36</v>
      </c>
      <c r="B93">
        <v>-43.1</v>
      </c>
    </row>
    <row r="94" spans="1:2" x14ac:dyDescent="0.3">
      <c r="A94" s="9">
        <v>1046</v>
      </c>
      <c r="B94">
        <v>94.72</v>
      </c>
    </row>
    <row r="95" spans="1:2" x14ac:dyDescent="0.3">
      <c r="A95" s="10" t="s">
        <v>36</v>
      </c>
      <c r="B95">
        <v>94.72</v>
      </c>
    </row>
    <row r="96" spans="1:2" x14ac:dyDescent="0.3">
      <c r="A96" s="9">
        <v>1047</v>
      </c>
      <c r="B96">
        <v>59.62</v>
      </c>
    </row>
    <row r="97" spans="1:2" x14ac:dyDescent="0.3">
      <c r="A97" s="10" t="s">
        <v>36</v>
      </c>
      <c r="B97">
        <v>59.62</v>
      </c>
    </row>
    <row r="98" spans="1:2" x14ac:dyDescent="0.3">
      <c r="A98" s="9">
        <v>1048</v>
      </c>
      <c r="B98">
        <v>118.01</v>
      </c>
    </row>
    <row r="99" spans="1:2" x14ac:dyDescent="0.3">
      <c r="A99" s="10" t="s">
        <v>33</v>
      </c>
      <c r="B99">
        <v>118.01</v>
      </c>
    </row>
    <row r="100" spans="1:2" x14ac:dyDescent="0.3">
      <c r="A100" s="9">
        <v>1049</v>
      </c>
      <c r="B100">
        <v>32.04</v>
      </c>
    </row>
    <row r="101" spans="1:2" x14ac:dyDescent="0.3">
      <c r="A101" s="10" t="s">
        <v>43</v>
      </c>
      <c r="B101">
        <v>32.04</v>
      </c>
    </row>
    <row r="102" spans="1:2" x14ac:dyDescent="0.3">
      <c r="A102" s="9">
        <v>1050</v>
      </c>
      <c r="B102">
        <v>-11.24</v>
      </c>
    </row>
    <row r="103" spans="1:2" x14ac:dyDescent="0.3">
      <c r="A103" s="10" t="s">
        <v>43</v>
      </c>
      <c r="B103">
        <v>-11.24</v>
      </c>
    </row>
    <row r="104" spans="1:2" x14ac:dyDescent="0.3">
      <c r="A104" s="9" t="s">
        <v>58</v>
      </c>
      <c r="B104">
        <v>2992.6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FDA1B-3E95-4056-A6B5-DD5B2F7AED5A}">
  <dimension ref="A3:E7"/>
  <sheetViews>
    <sheetView workbookViewId="0">
      <selection activeCell="A4" sqref="A4"/>
    </sheetView>
  </sheetViews>
  <sheetFormatPr defaultRowHeight="14.4" x14ac:dyDescent="0.3"/>
  <cols>
    <col min="1" max="1" width="8.77734375" bestFit="1" customWidth="1"/>
    <col min="2" max="3" width="11.5546875" bestFit="1" customWidth="1"/>
    <col min="4" max="4" width="8.109375" customWidth="1"/>
    <col min="5" max="5" width="7.33203125" bestFit="1" customWidth="1"/>
    <col min="6" max="6" width="5.88671875" bestFit="1" customWidth="1"/>
    <col min="7" max="7" width="4.109375" bestFit="1" customWidth="1"/>
    <col min="8" max="8" width="6.109375" bestFit="1" customWidth="1"/>
    <col min="9" max="9" width="6.6640625" bestFit="1" customWidth="1"/>
    <col min="10" max="10" width="10.5546875" bestFit="1" customWidth="1"/>
    <col min="11" max="11" width="11.5546875" bestFit="1" customWidth="1"/>
    <col min="12" max="12" width="14.77734375" bestFit="1" customWidth="1"/>
    <col min="13" max="13" width="11.5546875" bestFit="1" customWidth="1"/>
    <col min="14" max="14" width="14.77734375" bestFit="1" customWidth="1"/>
    <col min="15" max="15" width="11.5546875" bestFit="1" customWidth="1"/>
    <col min="16" max="16" width="14.77734375" bestFit="1" customWidth="1"/>
    <col min="17" max="17" width="11.5546875" bestFit="1" customWidth="1"/>
    <col min="18" max="18" width="19.33203125" bestFit="1" customWidth="1"/>
    <col min="19" max="19" width="16.109375" bestFit="1" customWidth="1"/>
  </cols>
  <sheetData>
    <row r="3" spans="1:5" x14ac:dyDescent="0.3">
      <c r="A3" s="8" t="s">
        <v>25</v>
      </c>
      <c r="B3" t="s">
        <v>60</v>
      </c>
    </row>
    <row r="4" spans="1:5" x14ac:dyDescent="0.3">
      <c r="A4" t="s">
        <v>33</v>
      </c>
      <c r="B4" s="14">
        <v>0.49169089147286826</v>
      </c>
      <c r="C4" s="14">
        <f>B4</f>
        <v>0.49169089147286826</v>
      </c>
      <c r="D4" s="14">
        <f>1-C4</f>
        <v>0.50830910852713174</v>
      </c>
      <c r="E4" s="13">
        <v>1</v>
      </c>
    </row>
    <row r="5" spans="1:5" x14ac:dyDescent="0.3">
      <c r="A5" t="s">
        <v>39</v>
      </c>
      <c r="B5" s="14">
        <v>0.16243943798449614</v>
      </c>
      <c r="C5" s="14">
        <f t="shared" ref="C5:C7" si="0">B5</f>
        <v>0.16243943798449614</v>
      </c>
      <c r="D5" s="14">
        <f t="shared" ref="D5:D7" si="1">1-C5</f>
        <v>0.83756056201550388</v>
      </c>
      <c r="E5" s="13">
        <v>1</v>
      </c>
    </row>
    <row r="6" spans="1:5" x14ac:dyDescent="0.3">
      <c r="A6" t="s">
        <v>43</v>
      </c>
      <c r="B6" s="14">
        <v>0.11610142118863051</v>
      </c>
      <c r="C6" s="14">
        <f t="shared" si="0"/>
        <v>0.11610142118863051</v>
      </c>
      <c r="D6" s="14">
        <f t="shared" si="1"/>
        <v>0.88389857881136946</v>
      </c>
      <c r="E6" s="13">
        <v>1</v>
      </c>
    </row>
    <row r="7" spans="1:5" x14ac:dyDescent="0.3">
      <c r="A7" t="s">
        <v>36</v>
      </c>
      <c r="B7" s="14">
        <v>0.22976824935400519</v>
      </c>
      <c r="C7" s="14">
        <f t="shared" si="0"/>
        <v>0.22976824935400519</v>
      </c>
      <c r="D7" s="14">
        <f t="shared" si="1"/>
        <v>0.77023175064599481</v>
      </c>
      <c r="E7" s="13">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2DFF8-4EEE-4549-A14B-34B0254F8756}">
  <dimension ref="A3:D10"/>
  <sheetViews>
    <sheetView tabSelected="1" workbookViewId="0">
      <selection activeCell="P12" sqref="P12"/>
    </sheetView>
  </sheetViews>
  <sheetFormatPr defaultRowHeight="14.4" x14ac:dyDescent="0.3"/>
  <cols>
    <col min="1" max="3" width="11.88671875" bestFit="1" customWidth="1"/>
    <col min="4" max="5" width="11.5546875" bestFit="1" customWidth="1"/>
    <col min="6" max="10" width="7.6640625" bestFit="1" customWidth="1"/>
    <col min="11" max="11" width="5.6640625" bestFit="1" customWidth="1"/>
    <col min="12" max="16" width="6.6640625" bestFit="1" customWidth="1"/>
    <col min="17" max="17" width="5.6640625" bestFit="1" customWidth="1"/>
    <col min="18" max="18" width="4.6640625" bestFit="1" customWidth="1"/>
    <col min="19" max="19" width="5" bestFit="1" customWidth="1"/>
    <col min="20" max="23" width="6" bestFit="1" customWidth="1"/>
    <col min="24" max="26" width="7" bestFit="1" customWidth="1"/>
    <col min="27" max="27" width="6" bestFit="1" customWidth="1"/>
    <col min="28" max="32" width="7" bestFit="1" customWidth="1"/>
    <col min="33" max="33" width="6" bestFit="1" customWidth="1"/>
    <col min="34" max="37" width="7" bestFit="1" customWidth="1"/>
    <col min="38" max="38" width="6" bestFit="1" customWidth="1"/>
    <col min="39" max="46" width="7" bestFit="1" customWidth="1"/>
    <col min="47" max="47" width="6" bestFit="1" customWidth="1"/>
    <col min="48" max="49" width="7" bestFit="1" customWidth="1"/>
    <col min="50" max="50" width="6" bestFit="1" customWidth="1"/>
    <col min="51" max="58" width="7" bestFit="1" customWidth="1"/>
    <col min="59" max="63" width="6" bestFit="1" customWidth="1"/>
    <col min="64" max="64" width="5" bestFit="1" customWidth="1"/>
    <col min="65" max="69" width="6" bestFit="1" customWidth="1"/>
    <col min="70" max="70" width="3" bestFit="1" customWidth="1"/>
    <col min="71" max="73" width="6" bestFit="1" customWidth="1"/>
    <col min="74" max="74" width="5" bestFit="1" customWidth="1"/>
    <col min="75" max="79" width="6" bestFit="1" customWidth="1"/>
    <col min="80" max="92" width="7" bestFit="1" customWidth="1"/>
    <col min="93" max="93" width="6" bestFit="1" customWidth="1"/>
    <col min="94" max="103" width="7" bestFit="1" customWidth="1"/>
    <col min="104" max="104" width="6" bestFit="1" customWidth="1"/>
    <col min="105" max="113" width="7" bestFit="1" customWidth="1"/>
    <col min="114" max="114" width="6" bestFit="1" customWidth="1"/>
    <col min="115" max="125" width="7" bestFit="1" customWidth="1"/>
    <col min="126" max="126" width="6" bestFit="1" customWidth="1"/>
    <col min="127" max="136" width="7" bestFit="1" customWidth="1"/>
    <col min="137" max="137" width="6" bestFit="1" customWidth="1"/>
    <col min="138" max="144" width="7" bestFit="1" customWidth="1"/>
    <col min="145" max="146" width="6" bestFit="1" customWidth="1"/>
    <col min="147" max="152" width="7" bestFit="1" customWidth="1"/>
    <col min="153" max="153" width="6" bestFit="1" customWidth="1"/>
    <col min="154" max="154" width="7" bestFit="1" customWidth="1"/>
    <col min="155" max="155" width="6" bestFit="1" customWidth="1"/>
    <col min="156" max="158" width="7" bestFit="1" customWidth="1"/>
    <col min="159" max="159" width="6" bestFit="1" customWidth="1"/>
    <col min="160" max="162" width="7" bestFit="1" customWidth="1"/>
    <col min="163" max="163" width="6" bestFit="1" customWidth="1"/>
    <col min="164" max="165" width="7" bestFit="1" customWidth="1"/>
    <col min="166" max="166" width="6" bestFit="1" customWidth="1"/>
    <col min="167" max="167" width="7" bestFit="1" customWidth="1"/>
    <col min="168" max="168" width="6" bestFit="1" customWidth="1"/>
    <col min="169" max="203" width="7" bestFit="1" customWidth="1"/>
  </cols>
  <sheetData>
    <row r="3" spans="1:4" x14ac:dyDescent="0.3">
      <c r="A3" s="8" t="s">
        <v>61</v>
      </c>
      <c r="B3" s="8" t="s">
        <v>62</v>
      </c>
      <c r="C3" s="8" t="s">
        <v>32</v>
      </c>
      <c r="D3" t="s">
        <v>59</v>
      </c>
    </row>
    <row r="4" spans="1:4" x14ac:dyDescent="0.3">
      <c r="A4" t="s">
        <v>4</v>
      </c>
      <c r="D4" s="19">
        <v>1112.76</v>
      </c>
    </row>
    <row r="5" spans="1:4" x14ac:dyDescent="0.3">
      <c r="A5" t="s">
        <v>5</v>
      </c>
      <c r="D5" s="19">
        <v>1254.32</v>
      </c>
    </row>
    <row r="6" spans="1:4" x14ac:dyDescent="0.3">
      <c r="A6" t="s">
        <v>6</v>
      </c>
      <c r="D6" s="19">
        <v>1866.6099999999997</v>
      </c>
    </row>
    <row r="7" spans="1:4" x14ac:dyDescent="0.3">
      <c r="A7" t="s">
        <v>7</v>
      </c>
      <c r="D7" s="19">
        <v>680.46</v>
      </c>
    </row>
    <row r="8" spans="1:4" x14ac:dyDescent="0.3">
      <c r="A8" t="s">
        <v>8</v>
      </c>
      <c r="D8" s="19">
        <v>2462.0500000000002</v>
      </c>
    </row>
    <row r="9" spans="1:4" x14ac:dyDescent="0.3">
      <c r="A9" t="s">
        <v>9</v>
      </c>
      <c r="D9" s="19">
        <v>809.19</v>
      </c>
    </row>
    <row r="10" spans="1:4" x14ac:dyDescent="0.3">
      <c r="A10" t="s">
        <v>10</v>
      </c>
      <c r="D10" s="19">
        <v>37.719999999999985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535F4-7495-49D8-BD4A-C0830C9B801D}">
  <dimension ref="A1:J201"/>
  <sheetViews>
    <sheetView workbookViewId="0">
      <selection activeCell="K8" sqref="K8"/>
    </sheetView>
  </sheetViews>
  <sheetFormatPr defaultRowHeight="14.4" x14ac:dyDescent="0.3"/>
  <cols>
    <col min="2" max="2" width="10.6640625" style="16" bestFit="1" customWidth="1"/>
    <col min="3" max="3" width="17.33203125" style="18" customWidth="1"/>
    <col min="5" max="5" width="18.88671875" customWidth="1"/>
    <col min="7" max="7" width="8.88671875" style="12"/>
  </cols>
  <sheetData>
    <row r="1" spans="1:10" x14ac:dyDescent="0.3">
      <c r="A1" s="5" t="s">
        <v>24</v>
      </c>
      <c r="B1" s="15" t="s">
        <v>32</v>
      </c>
      <c r="C1" s="17" t="s">
        <v>46</v>
      </c>
      <c r="D1" s="5" t="s">
        <v>25</v>
      </c>
      <c r="E1" s="5" t="s">
        <v>26</v>
      </c>
      <c r="F1" s="5" t="s">
        <v>27</v>
      </c>
      <c r="G1" s="11" t="s">
        <v>28</v>
      </c>
      <c r="H1" s="5" t="s">
        <v>29</v>
      </c>
      <c r="I1" s="5" t="s">
        <v>30</v>
      </c>
      <c r="J1" s="5" t="s">
        <v>31</v>
      </c>
    </row>
    <row r="2" spans="1:10" x14ac:dyDescent="0.3">
      <c r="A2">
        <v>10001</v>
      </c>
      <c r="B2" s="16">
        <v>44927</v>
      </c>
      <c r="C2" s="18" t="s">
        <v>47</v>
      </c>
      <c r="D2" t="s">
        <v>43</v>
      </c>
      <c r="E2" t="s">
        <v>37</v>
      </c>
      <c r="F2" t="s">
        <v>41</v>
      </c>
      <c r="G2" s="12">
        <v>1703.8</v>
      </c>
      <c r="H2">
        <v>12</v>
      </c>
      <c r="I2">
        <v>7.0000000000000007E-2</v>
      </c>
      <c r="J2">
        <v>257.05</v>
      </c>
    </row>
    <row r="3" spans="1:10" x14ac:dyDescent="0.3">
      <c r="A3">
        <v>10002</v>
      </c>
      <c r="B3" s="16">
        <v>44928</v>
      </c>
      <c r="C3" s="18" t="s">
        <v>48</v>
      </c>
      <c r="D3" t="s">
        <v>43</v>
      </c>
      <c r="E3" t="s">
        <v>37</v>
      </c>
      <c r="F3" t="s">
        <v>42</v>
      </c>
      <c r="G3" s="12">
        <v>1785.49</v>
      </c>
      <c r="H3">
        <v>5</v>
      </c>
      <c r="I3">
        <v>0.18</v>
      </c>
      <c r="J3">
        <v>413.63</v>
      </c>
    </row>
    <row r="4" spans="1:10" x14ac:dyDescent="0.3">
      <c r="A4">
        <v>10003</v>
      </c>
      <c r="B4" s="16">
        <v>44929</v>
      </c>
      <c r="C4" s="18" t="s">
        <v>47</v>
      </c>
      <c r="D4" t="s">
        <v>39</v>
      </c>
      <c r="E4" t="s">
        <v>34</v>
      </c>
      <c r="F4" t="s">
        <v>35</v>
      </c>
      <c r="G4" s="12">
        <v>671.2</v>
      </c>
      <c r="H4">
        <v>9</v>
      </c>
      <c r="I4">
        <v>0.25</v>
      </c>
      <c r="J4">
        <v>-144.21</v>
      </c>
    </row>
    <row r="5" spans="1:10" x14ac:dyDescent="0.3">
      <c r="A5">
        <v>10004</v>
      </c>
      <c r="B5" s="16">
        <v>44930</v>
      </c>
      <c r="C5" s="18" t="s">
        <v>49</v>
      </c>
      <c r="D5" t="s">
        <v>33</v>
      </c>
      <c r="E5" t="s">
        <v>40</v>
      </c>
      <c r="F5" t="s">
        <v>38</v>
      </c>
      <c r="G5" s="12">
        <v>1883.66</v>
      </c>
      <c r="H5">
        <v>10</v>
      </c>
      <c r="I5">
        <v>0.26</v>
      </c>
      <c r="J5">
        <v>110.03</v>
      </c>
    </row>
    <row r="6" spans="1:10" x14ac:dyDescent="0.3">
      <c r="A6">
        <v>10005</v>
      </c>
      <c r="B6" s="16">
        <v>44931</v>
      </c>
      <c r="C6" s="18" t="s">
        <v>50</v>
      </c>
      <c r="D6" t="s">
        <v>33</v>
      </c>
      <c r="E6" t="s">
        <v>37</v>
      </c>
      <c r="F6" t="s">
        <v>51</v>
      </c>
      <c r="G6" s="12">
        <v>1217.82</v>
      </c>
      <c r="H6">
        <v>7</v>
      </c>
      <c r="I6">
        <v>0.18</v>
      </c>
      <c r="J6">
        <v>111.37</v>
      </c>
    </row>
    <row r="7" spans="1:10" x14ac:dyDescent="0.3">
      <c r="A7">
        <v>10006</v>
      </c>
      <c r="B7" s="16">
        <v>44932</v>
      </c>
      <c r="C7" s="18" t="s">
        <v>49</v>
      </c>
      <c r="D7" t="s">
        <v>43</v>
      </c>
      <c r="E7" t="s">
        <v>34</v>
      </c>
      <c r="F7" t="s">
        <v>51</v>
      </c>
      <c r="G7" s="12">
        <v>287.56</v>
      </c>
      <c r="H7">
        <v>5</v>
      </c>
      <c r="I7">
        <v>0.02</v>
      </c>
      <c r="J7">
        <v>400.54</v>
      </c>
    </row>
    <row r="8" spans="1:10" x14ac:dyDescent="0.3">
      <c r="A8">
        <v>10007</v>
      </c>
      <c r="B8" s="16">
        <v>44933</v>
      </c>
      <c r="C8" s="18" t="s">
        <v>47</v>
      </c>
      <c r="D8" t="s">
        <v>33</v>
      </c>
      <c r="E8" t="s">
        <v>37</v>
      </c>
      <c r="F8" t="s">
        <v>44</v>
      </c>
      <c r="G8" s="12">
        <v>283.05</v>
      </c>
      <c r="H8">
        <v>11</v>
      </c>
      <c r="I8">
        <v>0.3</v>
      </c>
      <c r="J8">
        <v>43.36</v>
      </c>
    </row>
    <row r="9" spans="1:10" x14ac:dyDescent="0.3">
      <c r="A9">
        <v>10008</v>
      </c>
      <c r="B9" s="16">
        <v>44934</v>
      </c>
      <c r="C9" s="18" t="s">
        <v>52</v>
      </c>
      <c r="D9" t="s">
        <v>33</v>
      </c>
      <c r="E9" t="s">
        <v>34</v>
      </c>
      <c r="F9" t="s">
        <v>53</v>
      </c>
      <c r="G9" s="12">
        <v>1174.6600000000001</v>
      </c>
      <c r="H9">
        <v>9</v>
      </c>
      <c r="I9">
        <v>0.2</v>
      </c>
      <c r="J9">
        <v>429.94</v>
      </c>
    </row>
    <row r="10" spans="1:10" x14ac:dyDescent="0.3">
      <c r="A10">
        <v>10009</v>
      </c>
      <c r="B10" s="16">
        <v>44935</v>
      </c>
      <c r="C10" s="18" t="s">
        <v>54</v>
      </c>
      <c r="D10" t="s">
        <v>39</v>
      </c>
      <c r="E10" t="s">
        <v>34</v>
      </c>
      <c r="F10" t="s">
        <v>53</v>
      </c>
      <c r="G10" s="12">
        <v>1537.8</v>
      </c>
      <c r="H10">
        <v>1</v>
      </c>
      <c r="I10">
        <v>0.19</v>
      </c>
      <c r="J10">
        <v>168.82</v>
      </c>
    </row>
    <row r="11" spans="1:10" x14ac:dyDescent="0.3">
      <c r="A11">
        <v>10010</v>
      </c>
      <c r="B11" s="16">
        <v>44936</v>
      </c>
      <c r="C11" s="18" t="s">
        <v>49</v>
      </c>
      <c r="D11" t="s">
        <v>36</v>
      </c>
      <c r="E11" t="s">
        <v>37</v>
      </c>
      <c r="F11" t="s">
        <v>53</v>
      </c>
      <c r="G11" s="12">
        <v>364.3</v>
      </c>
      <c r="H11">
        <v>12</v>
      </c>
      <c r="I11">
        <v>0.11</v>
      </c>
      <c r="J11">
        <v>-33.729999999999997</v>
      </c>
    </row>
    <row r="12" spans="1:10" x14ac:dyDescent="0.3">
      <c r="A12">
        <v>10011</v>
      </c>
      <c r="B12" s="16">
        <v>44937</v>
      </c>
      <c r="C12" s="18" t="s">
        <v>54</v>
      </c>
      <c r="D12" t="s">
        <v>33</v>
      </c>
      <c r="E12" t="s">
        <v>37</v>
      </c>
      <c r="F12" t="s">
        <v>53</v>
      </c>
      <c r="G12" s="12">
        <v>807.7</v>
      </c>
      <c r="H12">
        <v>7</v>
      </c>
      <c r="I12">
        <v>0.16</v>
      </c>
      <c r="J12">
        <v>-13.28</v>
      </c>
    </row>
    <row r="13" spans="1:10" x14ac:dyDescent="0.3">
      <c r="A13">
        <v>10012</v>
      </c>
      <c r="B13" s="16">
        <v>44938</v>
      </c>
      <c r="C13" s="18" t="s">
        <v>52</v>
      </c>
      <c r="D13" t="s">
        <v>39</v>
      </c>
      <c r="E13" t="s">
        <v>37</v>
      </c>
      <c r="F13" t="s">
        <v>35</v>
      </c>
      <c r="G13" s="12">
        <v>1978.02</v>
      </c>
      <c r="H13">
        <v>11</v>
      </c>
      <c r="I13">
        <v>0.24</v>
      </c>
      <c r="J13">
        <v>372.6</v>
      </c>
    </row>
    <row r="14" spans="1:10" x14ac:dyDescent="0.3">
      <c r="A14">
        <v>10013</v>
      </c>
      <c r="B14" s="16">
        <v>44939</v>
      </c>
      <c r="C14" s="18" t="s">
        <v>47</v>
      </c>
      <c r="D14" t="s">
        <v>39</v>
      </c>
      <c r="E14" t="s">
        <v>37</v>
      </c>
      <c r="F14" t="s">
        <v>45</v>
      </c>
      <c r="G14" s="12">
        <v>1815.34</v>
      </c>
      <c r="H14">
        <v>5</v>
      </c>
      <c r="I14">
        <v>0.01</v>
      </c>
      <c r="J14">
        <v>249.12</v>
      </c>
    </row>
    <row r="15" spans="1:10" x14ac:dyDescent="0.3">
      <c r="A15">
        <v>10014</v>
      </c>
      <c r="B15" s="16">
        <v>44940</v>
      </c>
      <c r="C15" s="18" t="s">
        <v>52</v>
      </c>
      <c r="D15" t="s">
        <v>43</v>
      </c>
      <c r="E15" t="s">
        <v>37</v>
      </c>
      <c r="F15" t="s">
        <v>44</v>
      </c>
      <c r="G15" s="12">
        <v>766.85</v>
      </c>
      <c r="H15">
        <v>10</v>
      </c>
      <c r="I15">
        <v>0.16</v>
      </c>
      <c r="J15">
        <v>143.69</v>
      </c>
    </row>
    <row r="16" spans="1:10" x14ac:dyDescent="0.3">
      <c r="A16">
        <v>10015</v>
      </c>
      <c r="B16" s="16">
        <v>44941</v>
      </c>
      <c r="C16" s="18" t="s">
        <v>55</v>
      </c>
      <c r="D16" t="s">
        <v>33</v>
      </c>
      <c r="E16" t="s">
        <v>37</v>
      </c>
      <c r="F16" t="s">
        <v>53</v>
      </c>
      <c r="G16" s="12">
        <v>1028.02</v>
      </c>
      <c r="H16">
        <v>1</v>
      </c>
      <c r="I16">
        <v>0.01</v>
      </c>
      <c r="J16">
        <v>435.09</v>
      </c>
    </row>
    <row r="17" spans="1:10" x14ac:dyDescent="0.3">
      <c r="A17">
        <v>10016</v>
      </c>
      <c r="B17" s="16">
        <v>44942</v>
      </c>
      <c r="C17" s="18" t="s">
        <v>52</v>
      </c>
      <c r="D17" t="s">
        <v>36</v>
      </c>
      <c r="E17" t="s">
        <v>37</v>
      </c>
      <c r="F17" t="s">
        <v>41</v>
      </c>
      <c r="G17" s="12">
        <v>1251.3499999999999</v>
      </c>
      <c r="H17">
        <v>13</v>
      </c>
      <c r="I17">
        <v>0.13</v>
      </c>
      <c r="J17">
        <v>-88.4</v>
      </c>
    </row>
    <row r="18" spans="1:10" x14ac:dyDescent="0.3">
      <c r="A18">
        <v>10017</v>
      </c>
      <c r="B18" s="16">
        <v>44943</v>
      </c>
      <c r="C18" s="18" t="s">
        <v>47</v>
      </c>
      <c r="D18" t="s">
        <v>43</v>
      </c>
      <c r="E18" t="s">
        <v>37</v>
      </c>
      <c r="F18" t="s">
        <v>35</v>
      </c>
      <c r="G18" s="12">
        <v>113.56</v>
      </c>
      <c r="H18">
        <v>12</v>
      </c>
      <c r="I18">
        <v>0.3</v>
      </c>
      <c r="J18">
        <v>151.41999999999999</v>
      </c>
    </row>
    <row r="19" spans="1:10" x14ac:dyDescent="0.3">
      <c r="A19">
        <v>10018</v>
      </c>
      <c r="B19" s="16">
        <v>44944</v>
      </c>
      <c r="C19" s="18" t="s">
        <v>56</v>
      </c>
      <c r="D19" t="s">
        <v>36</v>
      </c>
      <c r="E19" t="s">
        <v>37</v>
      </c>
      <c r="F19" t="s">
        <v>41</v>
      </c>
      <c r="G19" s="12">
        <v>219.08</v>
      </c>
      <c r="H19">
        <v>11</v>
      </c>
      <c r="I19">
        <v>0.1</v>
      </c>
      <c r="J19">
        <v>259.52999999999997</v>
      </c>
    </row>
    <row r="20" spans="1:10" x14ac:dyDescent="0.3">
      <c r="A20">
        <v>10019</v>
      </c>
      <c r="B20" s="16">
        <v>44945</v>
      </c>
      <c r="C20" s="18" t="s">
        <v>52</v>
      </c>
      <c r="D20" t="s">
        <v>43</v>
      </c>
      <c r="E20" t="s">
        <v>37</v>
      </c>
      <c r="F20" t="s">
        <v>53</v>
      </c>
      <c r="G20" s="12">
        <v>1347.77</v>
      </c>
      <c r="H20">
        <v>1</v>
      </c>
      <c r="I20">
        <v>0.25</v>
      </c>
      <c r="J20">
        <v>460.68</v>
      </c>
    </row>
    <row r="21" spans="1:10" x14ac:dyDescent="0.3">
      <c r="A21">
        <v>10020</v>
      </c>
      <c r="B21" s="16">
        <v>44946</v>
      </c>
      <c r="C21" s="18" t="s">
        <v>55</v>
      </c>
      <c r="D21" t="s">
        <v>39</v>
      </c>
      <c r="E21" t="s">
        <v>37</v>
      </c>
      <c r="F21" t="s">
        <v>51</v>
      </c>
      <c r="G21" s="12">
        <v>402.33</v>
      </c>
      <c r="H21">
        <v>13</v>
      </c>
      <c r="I21">
        <v>0.05</v>
      </c>
      <c r="J21">
        <v>-189.16</v>
      </c>
    </row>
    <row r="22" spans="1:10" x14ac:dyDescent="0.3">
      <c r="A22">
        <v>10021</v>
      </c>
      <c r="B22" s="16">
        <v>44947</v>
      </c>
      <c r="C22" s="18" t="s">
        <v>47</v>
      </c>
      <c r="D22" t="s">
        <v>36</v>
      </c>
      <c r="E22" t="s">
        <v>34</v>
      </c>
      <c r="F22" t="s">
        <v>42</v>
      </c>
      <c r="G22" s="12">
        <v>1829.12</v>
      </c>
      <c r="H22">
        <v>6</v>
      </c>
      <c r="I22">
        <v>0.28999999999999998</v>
      </c>
      <c r="J22">
        <v>-5.6</v>
      </c>
    </row>
    <row r="23" spans="1:10" x14ac:dyDescent="0.3">
      <c r="A23">
        <v>10022</v>
      </c>
      <c r="B23" s="16">
        <v>44948</v>
      </c>
      <c r="C23" s="18" t="s">
        <v>55</v>
      </c>
      <c r="D23" t="s">
        <v>43</v>
      </c>
      <c r="E23" t="s">
        <v>34</v>
      </c>
      <c r="F23" t="s">
        <v>53</v>
      </c>
      <c r="G23" s="12">
        <v>850.69</v>
      </c>
      <c r="H23">
        <v>9</v>
      </c>
      <c r="I23">
        <v>0.17</v>
      </c>
      <c r="J23">
        <v>-171.44</v>
      </c>
    </row>
    <row r="24" spans="1:10" x14ac:dyDescent="0.3">
      <c r="A24">
        <v>10023</v>
      </c>
      <c r="B24" s="16">
        <v>44949</v>
      </c>
      <c r="C24" s="18" t="s">
        <v>56</v>
      </c>
      <c r="D24" t="s">
        <v>36</v>
      </c>
      <c r="E24" t="s">
        <v>37</v>
      </c>
      <c r="F24" t="s">
        <v>45</v>
      </c>
      <c r="G24" s="12">
        <v>991.87</v>
      </c>
      <c r="H24">
        <v>1</v>
      </c>
      <c r="I24">
        <v>0.1</v>
      </c>
      <c r="J24">
        <v>365.2</v>
      </c>
    </row>
    <row r="25" spans="1:10" x14ac:dyDescent="0.3">
      <c r="A25">
        <v>10024</v>
      </c>
      <c r="B25" s="16">
        <v>44950</v>
      </c>
      <c r="C25" s="18" t="s">
        <v>52</v>
      </c>
      <c r="D25" t="s">
        <v>43</v>
      </c>
      <c r="E25" t="s">
        <v>37</v>
      </c>
      <c r="F25" t="s">
        <v>44</v>
      </c>
      <c r="G25" s="12">
        <v>1258.3599999999999</v>
      </c>
      <c r="H25">
        <v>9</v>
      </c>
      <c r="I25">
        <v>0.05</v>
      </c>
      <c r="J25">
        <v>355.48</v>
      </c>
    </row>
    <row r="26" spans="1:10" x14ac:dyDescent="0.3">
      <c r="A26">
        <v>10025</v>
      </c>
      <c r="B26" s="16">
        <v>44951</v>
      </c>
      <c r="C26" s="18" t="s">
        <v>54</v>
      </c>
      <c r="D26" t="s">
        <v>33</v>
      </c>
      <c r="E26" t="s">
        <v>37</v>
      </c>
      <c r="F26" t="s">
        <v>44</v>
      </c>
      <c r="G26" s="12">
        <v>1660.5</v>
      </c>
      <c r="H26">
        <v>2</v>
      </c>
      <c r="I26">
        <v>0.03</v>
      </c>
      <c r="J26">
        <v>160.56</v>
      </c>
    </row>
    <row r="27" spans="1:10" x14ac:dyDescent="0.3">
      <c r="A27">
        <v>10026</v>
      </c>
      <c r="B27" s="16">
        <v>44952</v>
      </c>
      <c r="C27" s="18" t="s">
        <v>47</v>
      </c>
      <c r="D27" t="s">
        <v>39</v>
      </c>
      <c r="E27" t="s">
        <v>40</v>
      </c>
      <c r="F27" t="s">
        <v>53</v>
      </c>
      <c r="G27" s="12">
        <v>1014.14</v>
      </c>
      <c r="H27">
        <v>7</v>
      </c>
      <c r="I27">
        <v>0.24</v>
      </c>
      <c r="J27">
        <v>212.94</v>
      </c>
    </row>
    <row r="28" spans="1:10" x14ac:dyDescent="0.3">
      <c r="A28">
        <v>10027</v>
      </c>
      <c r="B28" s="16">
        <v>44953</v>
      </c>
      <c r="C28" s="18" t="s">
        <v>48</v>
      </c>
      <c r="D28" t="s">
        <v>36</v>
      </c>
      <c r="E28" t="s">
        <v>34</v>
      </c>
      <c r="F28" t="s">
        <v>51</v>
      </c>
      <c r="G28" s="12">
        <v>569.09</v>
      </c>
      <c r="H28">
        <v>12</v>
      </c>
      <c r="I28">
        <v>0.02</v>
      </c>
      <c r="J28">
        <v>245.73</v>
      </c>
    </row>
    <row r="29" spans="1:10" x14ac:dyDescent="0.3">
      <c r="A29">
        <v>10028</v>
      </c>
      <c r="B29" s="16">
        <v>44954</v>
      </c>
      <c r="C29" s="18" t="s">
        <v>50</v>
      </c>
      <c r="D29" t="s">
        <v>36</v>
      </c>
      <c r="E29" t="s">
        <v>40</v>
      </c>
      <c r="F29" t="s">
        <v>42</v>
      </c>
      <c r="G29" s="12">
        <v>864.46</v>
      </c>
      <c r="H29">
        <v>5</v>
      </c>
      <c r="I29">
        <v>0.09</v>
      </c>
      <c r="J29">
        <v>102.65</v>
      </c>
    </row>
    <row r="30" spans="1:10" x14ac:dyDescent="0.3">
      <c r="A30">
        <v>10029</v>
      </c>
      <c r="B30" s="16">
        <v>44955</v>
      </c>
      <c r="C30" s="18" t="s">
        <v>55</v>
      </c>
      <c r="D30" t="s">
        <v>43</v>
      </c>
      <c r="E30" t="s">
        <v>34</v>
      </c>
      <c r="F30" t="s">
        <v>35</v>
      </c>
      <c r="G30" s="12">
        <v>488.6</v>
      </c>
      <c r="H30">
        <v>8</v>
      </c>
      <c r="I30">
        <v>0.17</v>
      </c>
      <c r="J30">
        <v>69.739999999999995</v>
      </c>
    </row>
    <row r="31" spans="1:10" x14ac:dyDescent="0.3">
      <c r="A31">
        <v>10030</v>
      </c>
      <c r="B31" s="16">
        <v>44956</v>
      </c>
      <c r="C31" s="18" t="s">
        <v>55</v>
      </c>
      <c r="D31" t="s">
        <v>36</v>
      </c>
      <c r="E31" t="s">
        <v>40</v>
      </c>
      <c r="F31" t="s">
        <v>38</v>
      </c>
      <c r="G31" s="12">
        <v>1564.21</v>
      </c>
      <c r="H31">
        <v>3</v>
      </c>
      <c r="I31">
        <v>0.23</v>
      </c>
      <c r="J31">
        <v>267.38</v>
      </c>
    </row>
    <row r="32" spans="1:10" x14ac:dyDescent="0.3">
      <c r="A32">
        <v>10031</v>
      </c>
      <c r="B32" s="16">
        <v>44957</v>
      </c>
      <c r="C32" s="18" t="s">
        <v>50</v>
      </c>
      <c r="D32" t="s">
        <v>43</v>
      </c>
      <c r="E32" t="s">
        <v>34</v>
      </c>
      <c r="F32" t="s">
        <v>38</v>
      </c>
      <c r="G32" s="12">
        <v>326.01</v>
      </c>
      <c r="H32">
        <v>13</v>
      </c>
      <c r="I32">
        <v>0.22</v>
      </c>
      <c r="J32">
        <v>33.67</v>
      </c>
    </row>
    <row r="33" spans="1:10" x14ac:dyDescent="0.3">
      <c r="A33">
        <v>10032</v>
      </c>
      <c r="B33" s="16">
        <v>44958</v>
      </c>
      <c r="C33" s="18" t="s">
        <v>52</v>
      </c>
      <c r="D33" t="s">
        <v>39</v>
      </c>
      <c r="E33" t="s">
        <v>40</v>
      </c>
      <c r="F33" t="s">
        <v>45</v>
      </c>
      <c r="G33" s="12">
        <v>1970.5</v>
      </c>
      <c r="H33">
        <v>12</v>
      </c>
      <c r="I33">
        <v>0</v>
      </c>
      <c r="J33">
        <v>295.45</v>
      </c>
    </row>
    <row r="34" spans="1:10" x14ac:dyDescent="0.3">
      <c r="A34">
        <v>10033</v>
      </c>
      <c r="B34" s="16">
        <v>44959</v>
      </c>
      <c r="C34" s="18" t="s">
        <v>56</v>
      </c>
      <c r="D34" t="s">
        <v>33</v>
      </c>
      <c r="E34" t="s">
        <v>40</v>
      </c>
      <c r="F34" t="s">
        <v>53</v>
      </c>
      <c r="G34" s="12">
        <v>587.47</v>
      </c>
      <c r="H34">
        <v>6</v>
      </c>
      <c r="I34">
        <v>0.28000000000000003</v>
      </c>
      <c r="J34">
        <v>489.56</v>
      </c>
    </row>
    <row r="35" spans="1:10" x14ac:dyDescent="0.3">
      <c r="A35">
        <v>10034</v>
      </c>
      <c r="B35" s="16">
        <v>44960</v>
      </c>
      <c r="C35" s="18" t="s">
        <v>54</v>
      </c>
      <c r="D35" t="s">
        <v>36</v>
      </c>
      <c r="E35" t="s">
        <v>34</v>
      </c>
      <c r="F35" t="s">
        <v>44</v>
      </c>
      <c r="G35" s="12">
        <v>852.48</v>
      </c>
      <c r="H35">
        <v>5</v>
      </c>
      <c r="I35">
        <v>0.04</v>
      </c>
      <c r="J35">
        <v>494.67</v>
      </c>
    </row>
    <row r="36" spans="1:10" x14ac:dyDescent="0.3">
      <c r="A36">
        <v>10035</v>
      </c>
      <c r="B36" s="16">
        <v>44961</v>
      </c>
      <c r="C36" s="18" t="s">
        <v>49</v>
      </c>
      <c r="D36" t="s">
        <v>43</v>
      </c>
      <c r="E36" t="s">
        <v>34</v>
      </c>
      <c r="F36" t="s">
        <v>53</v>
      </c>
      <c r="G36" s="12">
        <v>1316.86</v>
      </c>
      <c r="H36">
        <v>14</v>
      </c>
      <c r="I36">
        <v>0.28999999999999998</v>
      </c>
      <c r="J36">
        <v>58.27</v>
      </c>
    </row>
    <row r="37" spans="1:10" x14ac:dyDescent="0.3">
      <c r="A37">
        <v>10036</v>
      </c>
      <c r="B37" s="16">
        <v>44962</v>
      </c>
      <c r="C37" s="18" t="s">
        <v>50</v>
      </c>
      <c r="D37" t="s">
        <v>43</v>
      </c>
      <c r="E37" t="s">
        <v>34</v>
      </c>
      <c r="F37" t="s">
        <v>35</v>
      </c>
      <c r="G37" s="12">
        <v>1249.4100000000001</v>
      </c>
      <c r="H37">
        <v>7</v>
      </c>
      <c r="I37">
        <v>0.03</v>
      </c>
      <c r="J37">
        <v>-5.29</v>
      </c>
    </row>
    <row r="38" spans="1:10" x14ac:dyDescent="0.3">
      <c r="A38">
        <v>10037</v>
      </c>
      <c r="B38" s="16">
        <v>44963</v>
      </c>
      <c r="C38" s="18" t="s">
        <v>56</v>
      </c>
      <c r="D38" t="s">
        <v>33</v>
      </c>
      <c r="E38" t="s">
        <v>37</v>
      </c>
      <c r="F38" t="s">
        <v>44</v>
      </c>
      <c r="G38" s="12">
        <v>1823.4</v>
      </c>
      <c r="H38">
        <v>4</v>
      </c>
      <c r="I38">
        <v>0.06</v>
      </c>
      <c r="J38">
        <v>187.81</v>
      </c>
    </row>
    <row r="39" spans="1:10" x14ac:dyDescent="0.3">
      <c r="A39">
        <v>10038</v>
      </c>
      <c r="B39" s="16">
        <v>44964</v>
      </c>
      <c r="C39" s="18" t="s">
        <v>49</v>
      </c>
      <c r="D39" t="s">
        <v>43</v>
      </c>
      <c r="E39" t="s">
        <v>34</v>
      </c>
      <c r="F39" t="s">
        <v>44</v>
      </c>
      <c r="G39" s="12">
        <v>1920.96</v>
      </c>
      <c r="H39">
        <v>1</v>
      </c>
      <c r="I39">
        <v>0.2</v>
      </c>
      <c r="J39">
        <v>19.98</v>
      </c>
    </row>
    <row r="40" spans="1:10" x14ac:dyDescent="0.3">
      <c r="A40">
        <v>10039</v>
      </c>
      <c r="B40" s="16">
        <v>44965</v>
      </c>
      <c r="C40" s="18" t="s">
        <v>50</v>
      </c>
      <c r="D40" t="s">
        <v>33</v>
      </c>
      <c r="E40" t="s">
        <v>37</v>
      </c>
      <c r="F40" t="s">
        <v>53</v>
      </c>
      <c r="G40" s="12">
        <v>1147.92</v>
      </c>
      <c r="H40">
        <v>5</v>
      </c>
      <c r="I40">
        <v>0.18</v>
      </c>
      <c r="J40">
        <v>377.4</v>
      </c>
    </row>
    <row r="41" spans="1:10" x14ac:dyDescent="0.3">
      <c r="A41">
        <v>10040</v>
      </c>
      <c r="B41" s="16">
        <v>44966</v>
      </c>
      <c r="C41" s="18" t="s">
        <v>56</v>
      </c>
      <c r="D41" t="s">
        <v>33</v>
      </c>
      <c r="E41" t="s">
        <v>40</v>
      </c>
      <c r="F41" t="s">
        <v>41</v>
      </c>
      <c r="G41" s="12">
        <v>812.28</v>
      </c>
      <c r="H41">
        <v>10</v>
      </c>
      <c r="I41">
        <v>0.11</v>
      </c>
      <c r="J41">
        <v>443.72</v>
      </c>
    </row>
    <row r="42" spans="1:10" x14ac:dyDescent="0.3">
      <c r="A42">
        <v>10041</v>
      </c>
      <c r="B42" s="16">
        <v>44967</v>
      </c>
      <c r="C42" s="18" t="s">
        <v>55</v>
      </c>
      <c r="D42" t="s">
        <v>33</v>
      </c>
      <c r="E42" t="s">
        <v>40</v>
      </c>
      <c r="F42" t="s">
        <v>38</v>
      </c>
      <c r="G42" s="12">
        <v>1278.3499999999999</v>
      </c>
      <c r="H42">
        <v>10</v>
      </c>
      <c r="I42">
        <v>0.13</v>
      </c>
      <c r="J42">
        <v>293.07</v>
      </c>
    </row>
    <row r="43" spans="1:10" x14ac:dyDescent="0.3">
      <c r="A43">
        <v>10042</v>
      </c>
      <c r="B43" s="16">
        <v>44968</v>
      </c>
      <c r="C43" s="18" t="s">
        <v>48</v>
      </c>
      <c r="D43" t="s">
        <v>43</v>
      </c>
      <c r="E43" t="s">
        <v>34</v>
      </c>
      <c r="F43" t="s">
        <v>35</v>
      </c>
      <c r="G43" s="12">
        <v>728.97</v>
      </c>
      <c r="H43">
        <v>1</v>
      </c>
      <c r="I43">
        <v>0.28999999999999998</v>
      </c>
      <c r="J43">
        <v>318.97000000000003</v>
      </c>
    </row>
    <row r="44" spans="1:10" x14ac:dyDescent="0.3">
      <c r="A44">
        <v>10043</v>
      </c>
      <c r="B44" s="16">
        <v>44969</v>
      </c>
      <c r="C44" s="18" t="s">
        <v>55</v>
      </c>
      <c r="D44" t="s">
        <v>43</v>
      </c>
      <c r="E44" t="s">
        <v>34</v>
      </c>
      <c r="F44" t="s">
        <v>45</v>
      </c>
      <c r="G44" s="12">
        <v>290.86</v>
      </c>
      <c r="H44">
        <v>3</v>
      </c>
      <c r="I44">
        <v>0.18</v>
      </c>
      <c r="J44">
        <v>89.02</v>
      </c>
    </row>
    <row r="45" spans="1:10" x14ac:dyDescent="0.3">
      <c r="A45">
        <v>10044</v>
      </c>
      <c r="B45" s="16">
        <v>44970</v>
      </c>
      <c r="C45" s="18" t="s">
        <v>56</v>
      </c>
      <c r="D45" t="s">
        <v>36</v>
      </c>
      <c r="E45" t="s">
        <v>37</v>
      </c>
      <c r="F45" t="s">
        <v>53</v>
      </c>
      <c r="G45" s="12">
        <v>203.91</v>
      </c>
      <c r="H45">
        <v>8</v>
      </c>
      <c r="I45">
        <v>0.16</v>
      </c>
      <c r="J45">
        <v>-150.93</v>
      </c>
    </row>
    <row r="46" spans="1:10" x14ac:dyDescent="0.3">
      <c r="A46">
        <v>10045</v>
      </c>
      <c r="B46" s="16">
        <v>44971</v>
      </c>
      <c r="C46" s="18" t="s">
        <v>52</v>
      </c>
      <c r="D46" t="s">
        <v>33</v>
      </c>
      <c r="E46" t="s">
        <v>34</v>
      </c>
      <c r="F46" t="s">
        <v>44</v>
      </c>
      <c r="G46" s="12">
        <v>1838.67</v>
      </c>
      <c r="H46">
        <v>7</v>
      </c>
      <c r="I46">
        <v>0.25</v>
      </c>
      <c r="J46">
        <v>390.55</v>
      </c>
    </row>
    <row r="47" spans="1:10" x14ac:dyDescent="0.3">
      <c r="A47">
        <v>10046</v>
      </c>
      <c r="B47" s="16">
        <v>44972</v>
      </c>
      <c r="C47" s="18" t="s">
        <v>54</v>
      </c>
      <c r="D47" t="s">
        <v>36</v>
      </c>
      <c r="E47" t="s">
        <v>37</v>
      </c>
      <c r="F47" t="s">
        <v>35</v>
      </c>
      <c r="G47" s="12">
        <v>1118.1199999999999</v>
      </c>
      <c r="H47">
        <v>1</v>
      </c>
      <c r="I47">
        <v>0.21</v>
      </c>
      <c r="J47">
        <v>181.69</v>
      </c>
    </row>
    <row r="48" spans="1:10" x14ac:dyDescent="0.3">
      <c r="A48">
        <v>10047</v>
      </c>
      <c r="B48" s="16">
        <v>44973</v>
      </c>
      <c r="C48" s="18" t="s">
        <v>50</v>
      </c>
      <c r="D48" t="s">
        <v>33</v>
      </c>
      <c r="E48" t="s">
        <v>34</v>
      </c>
      <c r="F48" t="s">
        <v>45</v>
      </c>
      <c r="G48" s="12">
        <v>490.26</v>
      </c>
      <c r="H48">
        <v>4</v>
      </c>
      <c r="I48">
        <v>0.16</v>
      </c>
      <c r="J48">
        <v>235.35</v>
      </c>
    </row>
    <row r="49" spans="1:10" x14ac:dyDescent="0.3">
      <c r="A49">
        <v>10048</v>
      </c>
      <c r="B49" s="16">
        <v>44974</v>
      </c>
      <c r="C49" s="18" t="s">
        <v>50</v>
      </c>
      <c r="D49" t="s">
        <v>33</v>
      </c>
      <c r="E49" t="s">
        <v>37</v>
      </c>
      <c r="F49" t="s">
        <v>35</v>
      </c>
      <c r="G49" s="12">
        <v>1177.1099999999999</v>
      </c>
      <c r="H49">
        <v>7</v>
      </c>
      <c r="I49">
        <v>0.14000000000000001</v>
      </c>
      <c r="J49">
        <v>259.57</v>
      </c>
    </row>
    <row r="50" spans="1:10" x14ac:dyDescent="0.3">
      <c r="A50">
        <v>10049</v>
      </c>
      <c r="B50" s="16">
        <v>44975</v>
      </c>
      <c r="C50" s="18" t="s">
        <v>50</v>
      </c>
      <c r="D50" t="s">
        <v>36</v>
      </c>
      <c r="E50" t="s">
        <v>40</v>
      </c>
      <c r="F50" t="s">
        <v>35</v>
      </c>
      <c r="G50" s="12">
        <v>1918.13</v>
      </c>
      <c r="H50">
        <v>5</v>
      </c>
      <c r="I50">
        <v>0.25</v>
      </c>
      <c r="J50">
        <v>194.61</v>
      </c>
    </row>
    <row r="51" spans="1:10" x14ac:dyDescent="0.3">
      <c r="A51">
        <v>10050</v>
      </c>
      <c r="B51" s="16">
        <v>44976</v>
      </c>
      <c r="C51" s="18" t="s">
        <v>47</v>
      </c>
      <c r="D51" t="s">
        <v>43</v>
      </c>
      <c r="E51" t="s">
        <v>37</v>
      </c>
      <c r="F51" t="s">
        <v>53</v>
      </c>
      <c r="G51" s="12">
        <v>571.74</v>
      </c>
      <c r="H51">
        <v>2</v>
      </c>
      <c r="I51">
        <v>7.0000000000000007E-2</v>
      </c>
      <c r="J51">
        <v>-193.16</v>
      </c>
    </row>
    <row r="52" spans="1:10" x14ac:dyDescent="0.3">
      <c r="A52">
        <v>10051</v>
      </c>
      <c r="B52" s="16">
        <v>44977</v>
      </c>
      <c r="C52" s="18" t="s">
        <v>52</v>
      </c>
      <c r="D52" t="s">
        <v>43</v>
      </c>
      <c r="E52" t="s">
        <v>37</v>
      </c>
      <c r="F52" t="s">
        <v>53</v>
      </c>
      <c r="G52" s="12">
        <v>1266.67</v>
      </c>
      <c r="H52">
        <v>6</v>
      </c>
      <c r="I52">
        <v>7.0000000000000007E-2</v>
      </c>
      <c r="J52">
        <v>-44.94</v>
      </c>
    </row>
    <row r="53" spans="1:10" x14ac:dyDescent="0.3">
      <c r="A53">
        <v>10052</v>
      </c>
      <c r="B53" s="16">
        <v>44978</v>
      </c>
      <c r="C53" s="18" t="s">
        <v>48</v>
      </c>
      <c r="D53" t="s">
        <v>33</v>
      </c>
      <c r="E53" t="s">
        <v>37</v>
      </c>
      <c r="F53" t="s">
        <v>38</v>
      </c>
      <c r="G53" s="12">
        <v>1088.1400000000001</v>
      </c>
      <c r="H53">
        <v>4</v>
      </c>
      <c r="I53">
        <v>0.11</v>
      </c>
      <c r="J53">
        <v>-61.16</v>
      </c>
    </row>
    <row r="54" spans="1:10" x14ac:dyDescent="0.3">
      <c r="A54">
        <v>10053</v>
      </c>
      <c r="B54" s="16">
        <v>44979</v>
      </c>
      <c r="C54" s="18" t="s">
        <v>47</v>
      </c>
      <c r="D54" t="s">
        <v>36</v>
      </c>
      <c r="E54" t="s">
        <v>34</v>
      </c>
      <c r="F54" t="s">
        <v>42</v>
      </c>
      <c r="G54" s="12">
        <v>203.74</v>
      </c>
      <c r="H54">
        <v>14</v>
      </c>
      <c r="I54">
        <v>0.24</v>
      </c>
      <c r="J54">
        <v>107.01</v>
      </c>
    </row>
    <row r="55" spans="1:10" x14ac:dyDescent="0.3">
      <c r="A55">
        <v>10054</v>
      </c>
      <c r="B55" s="16">
        <v>44980</v>
      </c>
      <c r="C55" s="18" t="s">
        <v>47</v>
      </c>
      <c r="D55" t="s">
        <v>36</v>
      </c>
      <c r="E55" t="s">
        <v>34</v>
      </c>
      <c r="F55" t="s">
        <v>38</v>
      </c>
      <c r="G55" s="12">
        <v>1067.72</v>
      </c>
      <c r="H55">
        <v>9</v>
      </c>
      <c r="I55">
        <v>0.03</v>
      </c>
      <c r="J55">
        <v>293.17</v>
      </c>
    </row>
    <row r="56" spans="1:10" x14ac:dyDescent="0.3">
      <c r="A56">
        <v>10055</v>
      </c>
      <c r="B56" s="16">
        <v>44981</v>
      </c>
      <c r="C56" s="18" t="s">
        <v>54</v>
      </c>
      <c r="D56" t="s">
        <v>33</v>
      </c>
      <c r="E56" t="s">
        <v>34</v>
      </c>
      <c r="F56" t="s">
        <v>51</v>
      </c>
      <c r="G56" s="12">
        <v>104.34</v>
      </c>
      <c r="H56">
        <v>10</v>
      </c>
      <c r="I56">
        <v>0.01</v>
      </c>
      <c r="J56">
        <v>362.41</v>
      </c>
    </row>
    <row r="57" spans="1:10" x14ac:dyDescent="0.3">
      <c r="A57">
        <v>10056</v>
      </c>
      <c r="B57" s="16">
        <v>44982</v>
      </c>
      <c r="C57" s="18" t="s">
        <v>49</v>
      </c>
      <c r="D57" t="s">
        <v>39</v>
      </c>
      <c r="E57" t="s">
        <v>40</v>
      </c>
      <c r="F57" t="s">
        <v>35</v>
      </c>
      <c r="G57" s="12">
        <v>453.22</v>
      </c>
      <c r="H57">
        <v>12</v>
      </c>
      <c r="I57">
        <v>0.1</v>
      </c>
      <c r="J57">
        <v>406.43</v>
      </c>
    </row>
    <row r="58" spans="1:10" x14ac:dyDescent="0.3">
      <c r="A58">
        <v>10057</v>
      </c>
      <c r="B58" s="16">
        <v>44983</v>
      </c>
      <c r="C58" s="18" t="s">
        <v>52</v>
      </c>
      <c r="D58" t="s">
        <v>39</v>
      </c>
      <c r="E58" t="s">
        <v>34</v>
      </c>
      <c r="F58" t="s">
        <v>38</v>
      </c>
      <c r="G58" s="12">
        <v>1561.97</v>
      </c>
      <c r="H58">
        <v>1</v>
      </c>
      <c r="I58">
        <v>0.27</v>
      </c>
      <c r="J58">
        <v>96.02</v>
      </c>
    </row>
    <row r="59" spans="1:10" x14ac:dyDescent="0.3">
      <c r="A59">
        <v>10058</v>
      </c>
      <c r="B59" s="16">
        <v>44984</v>
      </c>
      <c r="C59" s="18" t="s">
        <v>50</v>
      </c>
      <c r="D59" t="s">
        <v>36</v>
      </c>
      <c r="E59" t="s">
        <v>37</v>
      </c>
      <c r="F59" t="s">
        <v>45</v>
      </c>
      <c r="G59" s="12">
        <v>735.36</v>
      </c>
      <c r="H59">
        <v>9</v>
      </c>
      <c r="I59">
        <v>0.12</v>
      </c>
      <c r="J59">
        <v>134.1</v>
      </c>
    </row>
    <row r="60" spans="1:10" x14ac:dyDescent="0.3">
      <c r="A60">
        <v>10059</v>
      </c>
      <c r="B60" s="16">
        <v>44985</v>
      </c>
      <c r="C60" s="18" t="s">
        <v>55</v>
      </c>
      <c r="D60" t="s">
        <v>33</v>
      </c>
      <c r="E60" t="s">
        <v>37</v>
      </c>
      <c r="F60" t="s">
        <v>45</v>
      </c>
      <c r="G60" s="12">
        <v>636.14</v>
      </c>
      <c r="H60">
        <v>11</v>
      </c>
      <c r="I60">
        <v>0.23</v>
      </c>
      <c r="J60">
        <v>79</v>
      </c>
    </row>
    <row r="61" spans="1:10" x14ac:dyDescent="0.3">
      <c r="A61">
        <v>10060</v>
      </c>
      <c r="B61" s="16">
        <v>44986</v>
      </c>
      <c r="C61" s="18" t="s">
        <v>54</v>
      </c>
      <c r="D61" t="s">
        <v>36</v>
      </c>
      <c r="E61" t="s">
        <v>34</v>
      </c>
      <c r="F61" t="s">
        <v>41</v>
      </c>
      <c r="G61" s="12">
        <v>839.19</v>
      </c>
      <c r="H61">
        <v>10</v>
      </c>
      <c r="I61">
        <v>0.13</v>
      </c>
      <c r="J61">
        <v>-148.36000000000001</v>
      </c>
    </row>
    <row r="62" spans="1:10" x14ac:dyDescent="0.3">
      <c r="A62">
        <v>10061</v>
      </c>
      <c r="B62" s="16">
        <v>44987</v>
      </c>
      <c r="C62" s="18" t="s">
        <v>49</v>
      </c>
      <c r="D62" t="s">
        <v>43</v>
      </c>
      <c r="E62" t="s">
        <v>34</v>
      </c>
      <c r="F62" t="s">
        <v>38</v>
      </c>
      <c r="G62" s="12">
        <v>1181.78</v>
      </c>
      <c r="H62">
        <v>8</v>
      </c>
      <c r="I62">
        <v>0.17</v>
      </c>
      <c r="J62">
        <v>-5.52</v>
      </c>
    </row>
    <row r="63" spans="1:10" x14ac:dyDescent="0.3">
      <c r="A63">
        <v>10062</v>
      </c>
      <c r="B63" s="16">
        <v>44988</v>
      </c>
      <c r="C63" s="18" t="s">
        <v>48</v>
      </c>
      <c r="D63" t="s">
        <v>33</v>
      </c>
      <c r="E63" t="s">
        <v>40</v>
      </c>
      <c r="F63" t="s">
        <v>35</v>
      </c>
      <c r="G63" s="12">
        <v>1172.26</v>
      </c>
      <c r="H63">
        <v>14</v>
      </c>
      <c r="I63">
        <v>0.11</v>
      </c>
      <c r="J63">
        <v>63.19</v>
      </c>
    </row>
    <row r="64" spans="1:10" x14ac:dyDescent="0.3">
      <c r="A64">
        <v>10063</v>
      </c>
      <c r="B64" s="16">
        <v>44989</v>
      </c>
      <c r="C64" s="18" t="s">
        <v>55</v>
      </c>
      <c r="D64" t="s">
        <v>33</v>
      </c>
      <c r="E64" t="s">
        <v>37</v>
      </c>
      <c r="F64" t="s">
        <v>45</v>
      </c>
      <c r="G64" s="12">
        <v>451.09</v>
      </c>
      <c r="H64">
        <v>12</v>
      </c>
      <c r="I64">
        <v>0.04</v>
      </c>
      <c r="J64">
        <v>-59.41</v>
      </c>
    </row>
    <row r="65" spans="1:10" x14ac:dyDescent="0.3">
      <c r="A65">
        <v>10064</v>
      </c>
      <c r="B65" s="16">
        <v>44990</v>
      </c>
      <c r="C65" s="18" t="s">
        <v>54</v>
      </c>
      <c r="D65" t="s">
        <v>36</v>
      </c>
      <c r="E65" t="s">
        <v>40</v>
      </c>
      <c r="F65" t="s">
        <v>38</v>
      </c>
      <c r="G65" s="12">
        <v>301.47000000000003</v>
      </c>
      <c r="H65">
        <v>3</v>
      </c>
      <c r="I65">
        <v>0.23</v>
      </c>
      <c r="J65">
        <v>228.13</v>
      </c>
    </row>
    <row r="66" spans="1:10" x14ac:dyDescent="0.3">
      <c r="A66">
        <v>10065</v>
      </c>
      <c r="B66" s="16">
        <v>44991</v>
      </c>
      <c r="C66" s="18" t="s">
        <v>49</v>
      </c>
      <c r="D66" t="s">
        <v>36</v>
      </c>
      <c r="E66" t="s">
        <v>40</v>
      </c>
      <c r="F66" t="s">
        <v>41</v>
      </c>
      <c r="G66" s="12">
        <v>1506.03</v>
      </c>
      <c r="H66">
        <v>5</v>
      </c>
      <c r="I66">
        <v>0.13</v>
      </c>
      <c r="J66">
        <v>418.76</v>
      </c>
    </row>
    <row r="67" spans="1:10" x14ac:dyDescent="0.3">
      <c r="A67">
        <v>10066</v>
      </c>
      <c r="B67" s="16">
        <v>44992</v>
      </c>
      <c r="C67" s="18" t="s">
        <v>49</v>
      </c>
      <c r="D67" t="s">
        <v>43</v>
      </c>
      <c r="E67" t="s">
        <v>34</v>
      </c>
      <c r="F67" t="s">
        <v>51</v>
      </c>
      <c r="G67" s="12">
        <v>1619.18</v>
      </c>
      <c r="H67">
        <v>11</v>
      </c>
      <c r="I67">
        <v>0.12</v>
      </c>
      <c r="J67">
        <v>366.84</v>
      </c>
    </row>
    <row r="68" spans="1:10" x14ac:dyDescent="0.3">
      <c r="A68">
        <v>10067</v>
      </c>
      <c r="B68" s="16">
        <v>44993</v>
      </c>
      <c r="C68" s="18" t="s">
        <v>49</v>
      </c>
      <c r="D68" t="s">
        <v>36</v>
      </c>
      <c r="E68" t="s">
        <v>34</v>
      </c>
      <c r="F68" t="s">
        <v>41</v>
      </c>
      <c r="G68" s="12">
        <v>1646.38</v>
      </c>
      <c r="H68">
        <v>14</v>
      </c>
      <c r="I68">
        <v>0.2</v>
      </c>
      <c r="J68">
        <v>197.98</v>
      </c>
    </row>
    <row r="69" spans="1:10" x14ac:dyDescent="0.3">
      <c r="A69">
        <v>10068</v>
      </c>
      <c r="B69" s="16">
        <v>44994</v>
      </c>
      <c r="C69" s="18" t="s">
        <v>47</v>
      </c>
      <c r="D69" t="s">
        <v>43</v>
      </c>
      <c r="E69" t="s">
        <v>37</v>
      </c>
      <c r="F69" t="s">
        <v>51</v>
      </c>
      <c r="G69" s="12">
        <v>1973.54</v>
      </c>
      <c r="H69">
        <v>1</v>
      </c>
      <c r="I69">
        <v>0.11</v>
      </c>
      <c r="J69">
        <v>310.7</v>
      </c>
    </row>
    <row r="70" spans="1:10" x14ac:dyDescent="0.3">
      <c r="A70">
        <v>10069</v>
      </c>
      <c r="B70" s="16">
        <v>44995</v>
      </c>
      <c r="C70" s="18" t="s">
        <v>48</v>
      </c>
      <c r="D70" t="s">
        <v>33</v>
      </c>
      <c r="E70" t="s">
        <v>34</v>
      </c>
      <c r="F70" t="s">
        <v>51</v>
      </c>
      <c r="G70" s="12">
        <v>1572.08</v>
      </c>
      <c r="H70">
        <v>13</v>
      </c>
      <c r="I70">
        <v>0.13</v>
      </c>
      <c r="J70">
        <v>142.31</v>
      </c>
    </row>
    <row r="71" spans="1:10" x14ac:dyDescent="0.3">
      <c r="A71">
        <v>10070</v>
      </c>
      <c r="B71" s="16">
        <v>44996</v>
      </c>
      <c r="C71" s="18" t="s">
        <v>49</v>
      </c>
      <c r="D71" t="s">
        <v>36</v>
      </c>
      <c r="E71" t="s">
        <v>37</v>
      </c>
      <c r="F71" t="s">
        <v>38</v>
      </c>
      <c r="G71" s="12">
        <v>1584.4</v>
      </c>
      <c r="H71">
        <v>9</v>
      </c>
      <c r="I71">
        <v>0.22</v>
      </c>
      <c r="J71">
        <v>141.85</v>
      </c>
    </row>
    <row r="72" spans="1:10" x14ac:dyDescent="0.3">
      <c r="A72">
        <v>10071</v>
      </c>
      <c r="B72" s="16">
        <v>44997</v>
      </c>
      <c r="C72" s="18" t="s">
        <v>50</v>
      </c>
      <c r="D72" t="s">
        <v>36</v>
      </c>
      <c r="E72" t="s">
        <v>37</v>
      </c>
      <c r="F72" t="s">
        <v>35</v>
      </c>
      <c r="G72" s="12">
        <v>1769.86</v>
      </c>
      <c r="H72">
        <v>4</v>
      </c>
      <c r="I72">
        <v>0.24</v>
      </c>
      <c r="J72">
        <v>250.29</v>
      </c>
    </row>
    <row r="73" spans="1:10" x14ac:dyDescent="0.3">
      <c r="A73">
        <v>10072</v>
      </c>
      <c r="B73" s="16">
        <v>44998</v>
      </c>
      <c r="C73" s="18" t="s">
        <v>56</v>
      </c>
      <c r="D73" t="s">
        <v>36</v>
      </c>
      <c r="E73" t="s">
        <v>40</v>
      </c>
      <c r="F73" t="s">
        <v>51</v>
      </c>
      <c r="G73" s="12">
        <v>1739.47</v>
      </c>
      <c r="H73">
        <v>3</v>
      </c>
      <c r="I73">
        <v>0.28999999999999998</v>
      </c>
      <c r="J73">
        <v>358.74</v>
      </c>
    </row>
    <row r="74" spans="1:10" x14ac:dyDescent="0.3">
      <c r="A74">
        <v>10073</v>
      </c>
      <c r="B74" s="16">
        <v>44999</v>
      </c>
      <c r="C74" s="18" t="s">
        <v>54</v>
      </c>
      <c r="D74" t="s">
        <v>33</v>
      </c>
      <c r="E74" t="s">
        <v>34</v>
      </c>
      <c r="F74" t="s">
        <v>53</v>
      </c>
      <c r="G74" s="12">
        <v>878.64</v>
      </c>
      <c r="H74">
        <v>4</v>
      </c>
      <c r="I74">
        <v>0.01</v>
      </c>
      <c r="J74">
        <v>394.27</v>
      </c>
    </row>
    <row r="75" spans="1:10" x14ac:dyDescent="0.3">
      <c r="A75">
        <v>10074</v>
      </c>
      <c r="B75" s="16">
        <v>45000</v>
      </c>
      <c r="C75" s="18" t="s">
        <v>54</v>
      </c>
      <c r="D75" t="s">
        <v>43</v>
      </c>
      <c r="E75" t="s">
        <v>34</v>
      </c>
      <c r="F75" t="s">
        <v>35</v>
      </c>
      <c r="G75" s="12">
        <v>677.6</v>
      </c>
      <c r="H75">
        <v>7</v>
      </c>
      <c r="I75">
        <v>0.28999999999999998</v>
      </c>
      <c r="J75">
        <v>379.84</v>
      </c>
    </row>
    <row r="76" spans="1:10" x14ac:dyDescent="0.3">
      <c r="A76">
        <v>10075</v>
      </c>
      <c r="B76" s="16">
        <v>45001</v>
      </c>
      <c r="C76" s="18" t="s">
        <v>48</v>
      </c>
      <c r="D76" t="s">
        <v>36</v>
      </c>
      <c r="E76" t="s">
        <v>37</v>
      </c>
      <c r="F76" t="s">
        <v>44</v>
      </c>
      <c r="G76" s="12">
        <v>1963.08</v>
      </c>
      <c r="H76">
        <v>3</v>
      </c>
      <c r="I76">
        <v>0.05</v>
      </c>
      <c r="J76">
        <v>75.72</v>
      </c>
    </row>
    <row r="77" spans="1:10" x14ac:dyDescent="0.3">
      <c r="A77">
        <v>10076</v>
      </c>
      <c r="B77" s="16">
        <v>45002</v>
      </c>
      <c r="C77" s="18" t="s">
        <v>50</v>
      </c>
      <c r="D77" t="s">
        <v>33</v>
      </c>
      <c r="E77" t="s">
        <v>40</v>
      </c>
      <c r="F77" t="s">
        <v>35</v>
      </c>
      <c r="G77" s="12">
        <v>1697.69</v>
      </c>
      <c r="H77">
        <v>12</v>
      </c>
      <c r="I77">
        <v>0.28000000000000003</v>
      </c>
      <c r="J77">
        <v>348.8</v>
      </c>
    </row>
    <row r="78" spans="1:10" x14ac:dyDescent="0.3">
      <c r="A78">
        <v>10077</v>
      </c>
      <c r="B78" s="16">
        <v>45003</v>
      </c>
      <c r="C78" s="18" t="s">
        <v>47</v>
      </c>
      <c r="D78" t="s">
        <v>39</v>
      </c>
      <c r="E78" t="s">
        <v>34</v>
      </c>
      <c r="F78" t="s">
        <v>51</v>
      </c>
      <c r="G78" s="12">
        <v>1581.19</v>
      </c>
      <c r="H78">
        <v>9</v>
      </c>
      <c r="I78">
        <v>0.11</v>
      </c>
      <c r="J78">
        <v>117.58</v>
      </c>
    </row>
    <row r="79" spans="1:10" x14ac:dyDescent="0.3">
      <c r="A79">
        <v>10078</v>
      </c>
      <c r="B79" s="16">
        <v>45004</v>
      </c>
      <c r="C79" s="18" t="s">
        <v>50</v>
      </c>
      <c r="D79" t="s">
        <v>39</v>
      </c>
      <c r="E79" t="s">
        <v>34</v>
      </c>
      <c r="F79" t="s">
        <v>45</v>
      </c>
      <c r="G79" s="12">
        <v>1383.51</v>
      </c>
      <c r="H79">
        <v>6</v>
      </c>
      <c r="I79">
        <v>0.09</v>
      </c>
      <c r="J79">
        <v>78.94</v>
      </c>
    </row>
    <row r="80" spans="1:10" x14ac:dyDescent="0.3">
      <c r="A80">
        <v>10079</v>
      </c>
      <c r="B80" s="16">
        <v>45005</v>
      </c>
      <c r="C80" s="18" t="s">
        <v>47</v>
      </c>
      <c r="D80" t="s">
        <v>36</v>
      </c>
      <c r="E80" t="s">
        <v>34</v>
      </c>
      <c r="F80" t="s">
        <v>42</v>
      </c>
      <c r="G80" s="12">
        <v>1568.58</v>
      </c>
      <c r="H80">
        <v>5</v>
      </c>
      <c r="I80">
        <v>0.17</v>
      </c>
      <c r="J80">
        <v>487.39</v>
      </c>
    </row>
    <row r="81" spans="1:10" x14ac:dyDescent="0.3">
      <c r="A81">
        <v>10080</v>
      </c>
      <c r="B81" s="16">
        <v>45006</v>
      </c>
      <c r="C81" s="18" t="s">
        <v>48</v>
      </c>
      <c r="D81" t="s">
        <v>36</v>
      </c>
      <c r="E81" t="s">
        <v>34</v>
      </c>
      <c r="F81" t="s">
        <v>53</v>
      </c>
      <c r="G81" s="12">
        <v>688.98</v>
      </c>
      <c r="H81">
        <v>5</v>
      </c>
      <c r="I81">
        <v>0.01</v>
      </c>
      <c r="J81">
        <v>-143.88999999999999</v>
      </c>
    </row>
    <row r="82" spans="1:10" x14ac:dyDescent="0.3">
      <c r="A82">
        <v>10081</v>
      </c>
      <c r="B82" s="16">
        <v>45007</v>
      </c>
      <c r="C82" s="18" t="s">
        <v>54</v>
      </c>
      <c r="D82" t="s">
        <v>39</v>
      </c>
      <c r="E82" t="s">
        <v>34</v>
      </c>
      <c r="F82" t="s">
        <v>45</v>
      </c>
      <c r="G82" s="12">
        <v>1514.97</v>
      </c>
      <c r="H82">
        <v>13</v>
      </c>
      <c r="I82">
        <v>0.3</v>
      </c>
      <c r="J82">
        <v>97.74</v>
      </c>
    </row>
    <row r="83" spans="1:10" x14ac:dyDescent="0.3">
      <c r="A83">
        <v>10082</v>
      </c>
      <c r="B83" s="16">
        <v>45008</v>
      </c>
      <c r="C83" s="18" t="s">
        <v>49</v>
      </c>
      <c r="D83" t="s">
        <v>39</v>
      </c>
      <c r="E83" t="s">
        <v>40</v>
      </c>
      <c r="F83" t="s">
        <v>35</v>
      </c>
      <c r="G83" s="12">
        <v>368.27</v>
      </c>
      <c r="H83">
        <v>1</v>
      </c>
      <c r="I83">
        <v>0</v>
      </c>
      <c r="J83">
        <v>462.15</v>
      </c>
    </row>
    <row r="84" spans="1:10" x14ac:dyDescent="0.3">
      <c r="A84">
        <v>10083</v>
      </c>
      <c r="B84" s="16">
        <v>45009</v>
      </c>
      <c r="C84" s="18" t="s">
        <v>55</v>
      </c>
      <c r="D84" t="s">
        <v>43</v>
      </c>
      <c r="E84" t="s">
        <v>34</v>
      </c>
      <c r="F84" t="s">
        <v>51</v>
      </c>
      <c r="G84" s="12">
        <v>1161.77</v>
      </c>
      <c r="H84">
        <v>12</v>
      </c>
      <c r="I84">
        <v>0.21</v>
      </c>
      <c r="J84">
        <v>304.62</v>
      </c>
    </row>
    <row r="85" spans="1:10" x14ac:dyDescent="0.3">
      <c r="A85">
        <v>10084</v>
      </c>
      <c r="B85" s="16">
        <v>45010</v>
      </c>
      <c r="C85" s="18" t="s">
        <v>47</v>
      </c>
      <c r="D85" t="s">
        <v>39</v>
      </c>
      <c r="E85" t="s">
        <v>37</v>
      </c>
      <c r="F85" t="s">
        <v>51</v>
      </c>
      <c r="G85" s="12">
        <v>554.64</v>
      </c>
      <c r="H85">
        <v>1</v>
      </c>
      <c r="I85">
        <v>0.17</v>
      </c>
      <c r="J85">
        <v>114.64</v>
      </c>
    </row>
    <row r="86" spans="1:10" x14ac:dyDescent="0.3">
      <c r="A86">
        <v>10085</v>
      </c>
      <c r="B86" s="16">
        <v>45011</v>
      </c>
      <c r="C86" s="18" t="s">
        <v>47</v>
      </c>
      <c r="D86" t="s">
        <v>39</v>
      </c>
      <c r="E86" t="s">
        <v>40</v>
      </c>
      <c r="F86" t="s">
        <v>42</v>
      </c>
      <c r="G86" s="12">
        <v>1541.84</v>
      </c>
      <c r="H86">
        <v>4</v>
      </c>
      <c r="I86">
        <v>0.19</v>
      </c>
      <c r="J86">
        <v>-6.13</v>
      </c>
    </row>
    <row r="87" spans="1:10" x14ac:dyDescent="0.3">
      <c r="A87">
        <v>10086</v>
      </c>
      <c r="B87" s="16">
        <v>45012</v>
      </c>
      <c r="C87" s="18" t="s">
        <v>56</v>
      </c>
      <c r="D87" t="s">
        <v>39</v>
      </c>
      <c r="E87" t="s">
        <v>34</v>
      </c>
      <c r="F87" t="s">
        <v>42</v>
      </c>
      <c r="G87" s="12">
        <v>1664.44</v>
      </c>
      <c r="H87">
        <v>12</v>
      </c>
      <c r="I87">
        <v>0.19</v>
      </c>
      <c r="J87">
        <v>-199.74</v>
      </c>
    </row>
    <row r="88" spans="1:10" x14ac:dyDescent="0.3">
      <c r="A88">
        <v>10087</v>
      </c>
      <c r="B88" s="16">
        <v>45013</v>
      </c>
      <c r="C88" s="18" t="s">
        <v>50</v>
      </c>
      <c r="D88" t="s">
        <v>43</v>
      </c>
      <c r="E88" t="s">
        <v>37</v>
      </c>
      <c r="F88" t="s">
        <v>44</v>
      </c>
      <c r="G88" s="12">
        <v>300.14999999999998</v>
      </c>
      <c r="H88">
        <v>9</v>
      </c>
      <c r="I88">
        <v>0.12</v>
      </c>
      <c r="J88">
        <v>216.76</v>
      </c>
    </row>
    <row r="89" spans="1:10" x14ac:dyDescent="0.3">
      <c r="A89">
        <v>10088</v>
      </c>
      <c r="B89" s="16">
        <v>45014</v>
      </c>
      <c r="C89" s="18" t="s">
        <v>56</v>
      </c>
      <c r="D89" t="s">
        <v>33</v>
      </c>
      <c r="E89" t="s">
        <v>40</v>
      </c>
      <c r="F89" t="s">
        <v>45</v>
      </c>
      <c r="G89" s="12">
        <v>1291.22</v>
      </c>
      <c r="H89">
        <v>12</v>
      </c>
      <c r="I89">
        <v>0.12</v>
      </c>
      <c r="J89">
        <v>-93.76</v>
      </c>
    </row>
    <row r="90" spans="1:10" x14ac:dyDescent="0.3">
      <c r="A90">
        <v>10089</v>
      </c>
      <c r="B90" s="16">
        <v>45015</v>
      </c>
      <c r="C90" s="18" t="s">
        <v>54</v>
      </c>
      <c r="D90" t="s">
        <v>43</v>
      </c>
      <c r="E90" t="s">
        <v>34</v>
      </c>
      <c r="F90" t="s">
        <v>44</v>
      </c>
      <c r="G90" s="12">
        <v>949.32</v>
      </c>
      <c r="H90">
        <v>6</v>
      </c>
      <c r="I90">
        <v>0.27</v>
      </c>
      <c r="J90">
        <v>16.68</v>
      </c>
    </row>
    <row r="91" spans="1:10" x14ac:dyDescent="0.3">
      <c r="A91">
        <v>10090</v>
      </c>
      <c r="B91" s="16">
        <v>45016</v>
      </c>
      <c r="C91" s="18" t="s">
        <v>47</v>
      </c>
      <c r="D91" t="s">
        <v>43</v>
      </c>
      <c r="E91" t="s">
        <v>34</v>
      </c>
      <c r="F91" t="s">
        <v>35</v>
      </c>
      <c r="G91" s="12">
        <v>1834.18</v>
      </c>
      <c r="H91">
        <v>5</v>
      </c>
      <c r="I91">
        <v>0.28000000000000003</v>
      </c>
      <c r="J91">
        <v>86.62</v>
      </c>
    </row>
    <row r="92" spans="1:10" x14ac:dyDescent="0.3">
      <c r="A92">
        <v>10091</v>
      </c>
      <c r="B92" s="16">
        <v>45017</v>
      </c>
      <c r="C92" s="18" t="s">
        <v>56</v>
      </c>
      <c r="D92" t="s">
        <v>43</v>
      </c>
      <c r="E92" t="s">
        <v>37</v>
      </c>
      <c r="F92" t="s">
        <v>51</v>
      </c>
      <c r="G92" s="12">
        <v>1548.36</v>
      </c>
      <c r="H92">
        <v>12</v>
      </c>
      <c r="I92">
        <v>7.0000000000000007E-2</v>
      </c>
      <c r="J92">
        <v>21.21</v>
      </c>
    </row>
    <row r="93" spans="1:10" x14ac:dyDescent="0.3">
      <c r="A93">
        <v>10092</v>
      </c>
      <c r="B93" s="16">
        <v>45018</v>
      </c>
      <c r="C93" s="18" t="s">
        <v>52</v>
      </c>
      <c r="D93" t="s">
        <v>39</v>
      </c>
      <c r="E93" t="s">
        <v>34</v>
      </c>
      <c r="F93" t="s">
        <v>35</v>
      </c>
      <c r="G93" s="12">
        <v>761.56</v>
      </c>
      <c r="H93">
        <v>12</v>
      </c>
      <c r="I93">
        <v>0.22</v>
      </c>
      <c r="J93">
        <v>291.64</v>
      </c>
    </row>
    <row r="94" spans="1:10" x14ac:dyDescent="0.3">
      <c r="A94">
        <v>10093</v>
      </c>
      <c r="B94" s="16">
        <v>45019</v>
      </c>
      <c r="C94" s="18" t="s">
        <v>54</v>
      </c>
      <c r="D94" t="s">
        <v>43</v>
      </c>
      <c r="E94" t="s">
        <v>40</v>
      </c>
      <c r="F94" t="s">
        <v>42</v>
      </c>
      <c r="G94" s="12">
        <v>1807.09</v>
      </c>
      <c r="H94">
        <v>2</v>
      </c>
      <c r="I94">
        <v>0.09</v>
      </c>
      <c r="J94">
        <v>279.27999999999997</v>
      </c>
    </row>
    <row r="95" spans="1:10" x14ac:dyDescent="0.3">
      <c r="A95">
        <v>10094</v>
      </c>
      <c r="B95" s="16">
        <v>45020</v>
      </c>
      <c r="C95" s="18" t="s">
        <v>49</v>
      </c>
      <c r="D95" t="s">
        <v>36</v>
      </c>
      <c r="E95" t="s">
        <v>34</v>
      </c>
      <c r="F95" t="s">
        <v>44</v>
      </c>
      <c r="G95" s="12">
        <v>1744.09</v>
      </c>
      <c r="H95">
        <v>5</v>
      </c>
      <c r="I95">
        <v>0.28000000000000003</v>
      </c>
      <c r="J95">
        <v>144.79</v>
      </c>
    </row>
    <row r="96" spans="1:10" x14ac:dyDescent="0.3">
      <c r="A96">
        <v>10095</v>
      </c>
      <c r="B96" s="16">
        <v>45021</v>
      </c>
      <c r="C96" s="18" t="s">
        <v>48</v>
      </c>
      <c r="D96" t="s">
        <v>36</v>
      </c>
      <c r="E96" t="s">
        <v>40</v>
      </c>
      <c r="F96" t="s">
        <v>44</v>
      </c>
      <c r="G96" s="12">
        <v>1719.33</v>
      </c>
      <c r="H96">
        <v>13</v>
      </c>
      <c r="I96">
        <v>0.13</v>
      </c>
      <c r="J96">
        <v>182.33</v>
      </c>
    </row>
    <row r="97" spans="1:10" x14ac:dyDescent="0.3">
      <c r="A97">
        <v>10096</v>
      </c>
      <c r="B97" s="16">
        <v>45022</v>
      </c>
      <c r="C97" s="18" t="s">
        <v>56</v>
      </c>
      <c r="D97" t="s">
        <v>39</v>
      </c>
      <c r="E97" t="s">
        <v>37</v>
      </c>
      <c r="F97" t="s">
        <v>35</v>
      </c>
      <c r="G97" s="12">
        <v>1824.44</v>
      </c>
      <c r="H97">
        <v>3</v>
      </c>
      <c r="I97">
        <v>0.22</v>
      </c>
      <c r="J97">
        <v>405.74</v>
      </c>
    </row>
    <row r="98" spans="1:10" x14ac:dyDescent="0.3">
      <c r="A98">
        <v>10097</v>
      </c>
      <c r="B98" s="16">
        <v>45023</v>
      </c>
      <c r="C98" s="18" t="s">
        <v>52</v>
      </c>
      <c r="D98" t="s">
        <v>33</v>
      </c>
      <c r="E98" t="s">
        <v>37</v>
      </c>
      <c r="F98" t="s">
        <v>41</v>
      </c>
      <c r="G98" s="12">
        <v>812.77</v>
      </c>
      <c r="H98">
        <v>2</v>
      </c>
      <c r="I98">
        <v>7.0000000000000007E-2</v>
      </c>
      <c r="J98">
        <v>324.29000000000002</v>
      </c>
    </row>
    <row r="99" spans="1:10" x14ac:dyDescent="0.3">
      <c r="A99">
        <v>10098</v>
      </c>
      <c r="B99" s="16">
        <v>45024</v>
      </c>
      <c r="C99" s="18" t="s">
        <v>49</v>
      </c>
      <c r="D99" t="s">
        <v>33</v>
      </c>
      <c r="E99" t="s">
        <v>40</v>
      </c>
      <c r="F99" t="s">
        <v>41</v>
      </c>
      <c r="G99" s="12">
        <v>631.05999999999995</v>
      </c>
      <c r="H99">
        <v>5</v>
      </c>
      <c r="I99">
        <v>0.26</v>
      </c>
      <c r="J99">
        <v>-26.15</v>
      </c>
    </row>
    <row r="100" spans="1:10" x14ac:dyDescent="0.3">
      <c r="A100">
        <v>10099</v>
      </c>
      <c r="B100" s="16">
        <v>45025</v>
      </c>
      <c r="C100" s="18" t="s">
        <v>50</v>
      </c>
      <c r="D100" t="s">
        <v>39</v>
      </c>
      <c r="E100" t="s">
        <v>40</v>
      </c>
      <c r="F100" t="s">
        <v>45</v>
      </c>
      <c r="G100" s="12">
        <v>1411.75</v>
      </c>
      <c r="H100">
        <v>2</v>
      </c>
      <c r="I100">
        <v>0.12</v>
      </c>
      <c r="J100">
        <v>-23.43</v>
      </c>
    </row>
    <row r="101" spans="1:10" x14ac:dyDescent="0.3">
      <c r="A101">
        <v>10100</v>
      </c>
      <c r="B101" s="16">
        <v>45026</v>
      </c>
      <c r="C101" s="18" t="s">
        <v>55</v>
      </c>
      <c r="D101" t="s">
        <v>36</v>
      </c>
      <c r="E101" t="s">
        <v>37</v>
      </c>
      <c r="F101" t="s">
        <v>53</v>
      </c>
      <c r="G101" s="12">
        <v>124.65</v>
      </c>
      <c r="H101">
        <v>13</v>
      </c>
      <c r="I101">
        <v>0.16</v>
      </c>
      <c r="J101">
        <v>148.28</v>
      </c>
    </row>
    <row r="102" spans="1:10" x14ac:dyDescent="0.3">
      <c r="A102">
        <v>10101</v>
      </c>
      <c r="B102" s="16">
        <v>45027</v>
      </c>
      <c r="C102" s="18" t="s">
        <v>52</v>
      </c>
      <c r="D102" t="s">
        <v>39</v>
      </c>
      <c r="E102" t="s">
        <v>40</v>
      </c>
      <c r="F102" t="s">
        <v>51</v>
      </c>
      <c r="G102" s="12">
        <v>158.72999999999999</v>
      </c>
      <c r="H102">
        <v>11</v>
      </c>
      <c r="I102">
        <v>0.26</v>
      </c>
      <c r="J102">
        <v>77.95</v>
      </c>
    </row>
    <row r="103" spans="1:10" x14ac:dyDescent="0.3">
      <c r="A103">
        <v>10102</v>
      </c>
      <c r="B103" s="16">
        <v>45028</v>
      </c>
      <c r="C103" s="18" t="s">
        <v>50</v>
      </c>
      <c r="D103" t="s">
        <v>36</v>
      </c>
      <c r="E103" t="s">
        <v>34</v>
      </c>
      <c r="F103" t="s">
        <v>41</v>
      </c>
      <c r="G103" s="12">
        <v>199.44</v>
      </c>
      <c r="H103">
        <v>9</v>
      </c>
      <c r="I103">
        <v>0.26</v>
      </c>
      <c r="J103">
        <v>-14.48</v>
      </c>
    </row>
    <row r="104" spans="1:10" x14ac:dyDescent="0.3">
      <c r="A104">
        <v>10103</v>
      </c>
      <c r="B104" s="16">
        <v>45029</v>
      </c>
      <c r="C104" s="18" t="s">
        <v>49</v>
      </c>
      <c r="D104" t="s">
        <v>36</v>
      </c>
      <c r="E104" t="s">
        <v>37</v>
      </c>
      <c r="F104" t="s">
        <v>44</v>
      </c>
      <c r="G104" s="12">
        <v>314.57</v>
      </c>
      <c r="H104">
        <v>2</v>
      </c>
      <c r="I104">
        <v>0.17</v>
      </c>
      <c r="J104">
        <v>35.130000000000003</v>
      </c>
    </row>
    <row r="105" spans="1:10" x14ac:dyDescent="0.3">
      <c r="A105">
        <v>10104</v>
      </c>
      <c r="B105" s="16">
        <v>45030</v>
      </c>
      <c r="C105" s="18" t="s">
        <v>52</v>
      </c>
      <c r="D105" t="s">
        <v>36</v>
      </c>
      <c r="E105" t="s">
        <v>37</v>
      </c>
      <c r="F105" t="s">
        <v>41</v>
      </c>
      <c r="G105" s="12">
        <v>1519.97</v>
      </c>
      <c r="H105">
        <v>2</v>
      </c>
      <c r="I105">
        <v>0.18</v>
      </c>
      <c r="J105">
        <v>-46.51</v>
      </c>
    </row>
    <row r="106" spans="1:10" x14ac:dyDescent="0.3">
      <c r="A106">
        <v>10105</v>
      </c>
      <c r="B106" s="16">
        <v>45031</v>
      </c>
      <c r="C106" s="18" t="s">
        <v>52</v>
      </c>
      <c r="D106" t="s">
        <v>36</v>
      </c>
      <c r="E106" t="s">
        <v>40</v>
      </c>
      <c r="F106" t="s">
        <v>53</v>
      </c>
      <c r="G106" s="12">
        <v>1794.51</v>
      </c>
      <c r="H106">
        <v>8</v>
      </c>
      <c r="I106">
        <v>0.24</v>
      </c>
      <c r="J106">
        <v>73.62</v>
      </c>
    </row>
    <row r="107" spans="1:10" x14ac:dyDescent="0.3">
      <c r="A107">
        <v>10106</v>
      </c>
      <c r="B107" s="16">
        <v>45032</v>
      </c>
      <c r="C107" s="18" t="s">
        <v>54</v>
      </c>
      <c r="D107" t="s">
        <v>33</v>
      </c>
      <c r="E107" t="s">
        <v>40</v>
      </c>
      <c r="F107" t="s">
        <v>45</v>
      </c>
      <c r="G107" s="12">
        <v>1917.46</v>
      </c>
      <c r="H107">
        <v>3</v>
      </c>
      <c r="I107">
        <v>0.09</v>
      </c>
      <c r="J107">
        <v>-12.93</v>
      </c>
    </row>
    <row r="108" spans="1:10" x14ac:dyDescent="0.3">
      <c r="A108">
        <v>10107</v>
      </c>
      <c r="B108" s="16">
        <v>45033</v>
      </c>
      <c r="C108" s="18" t="s">
        <v>50</v>
      </c>
      <c r="D108" t="s">
        <v>43</v>
      </c>
      <c r="E108" t="s">
        <v>40</v>
      </c>
      <c r="F108" t="s">
        <v>51</v>
      </c>
      <c r="G108" s="12">
        <v>1916.88</v>
      </c>
      <c r="H108">
        <v>12</v>
      </c>
      <c r="I108">
        <v>0.15</v>
      </c>
      <c r="J108">
        <v>499.08</v>
      </c>
    </row>
    <row r="109" spans="1:10" x14ac:dyDescent="0.3">
      <c r="A109">
        <v>10108</v>
      </c>
      <c r="B109" s="16">
        <v>45034</v>
      </c>
      <c r="C109" s="18" t="s">
        <v>48</v>
      </c>
      <c r="D109" t="s">
        <v>43</v>
      </c>
      <c r="E109" t="s">
        <v>40</v>
      </c>
      <c r="F109" t="s">
        <v>45</v>
      </c>
      <c r="G109" s="12">
        <v>1008.34</v>
      </c>
      <c r="H109">
        <v>9</v>
      </c>
      <c r="I109">
        <v>0.12</v>
      </c>
      <c r="J109">
        <v>-183.79</v>
      </c>
    </row>
    <row r="110" spans="1:10" x14ac:dyDescent="0.3">
      <c r="A110">
        <v>10109</v>
      </c>
      <c r="B110" s="16">
        <v>45035</v>
      </c>
      <c r="C110" s="18" t="s">
        <v>52</v>
      </c>
      <c r="D110" t="s">
        <v>36</v>
      </c>
      <c r="E110" t="s">
        <v>37</v>
      </c>
      <c r="F110" t="s">
        <v>51</v>
      </c>
      <c r="G110" s="12">
        <v>1848.62</v>
      </c>
      <c r="H110">
        <v>10</v>
      </c>
      <c r="I110">
        <v>0.09</v>
      </c>
      <c r="J110">
        <v>157.30000000000001</v>
      </c>
    </row>
    <row r="111" spans="1:10" x14ac:dyDescent="0.3">
      <c r="A111">
        <v>10110</v>
      </c>
      <c r="B111" s="16">
        <v>45036</v>
      </c>
      <c r="C111" s="18" t="s">
        <v>55</v>
      </c>
      <c r="D111" t="s">
        <v>43</v>
      </c>
      <c r="E111" t="s">
        <v>34</v>
      </c>
      <c r="F111" t="s">
        <v>41</v>
      </c>
      <c r="G111" s="12">
        <v>488.77</v>
      </c>
      <c r="H111">
        <v>9</v>
      </c>
      <c r="I111">
        <v>0.18</v>
      </c>
      <c r="J111">
        <v>127.27</v>
      </c>
    </row>
    <row r="112" spans="1:10" x14ac:dyDescent="0.3">
      <c r="A112">
        <v>10111</v>
      </c>
      <c r="B112" s="16">
        <v>45037</v>
      </c>
      <c r="C112" s="18" t="s">
        <v>55</v>
      </c>
      <c r="D112" t="s">
        <v>43</v>
      </c>
      <c r="E112" t="s">
        <v>37</v>
      </c>
      <c r="F112" t="s">
        <v>35</v>
      </c>
      <c r="G112" s="12">
        <v>1407.37</v>
      </c>
      <c r="H112">
        <v>12</v>
      </c>
      <c r="I112">
        <v>0.05</v>
      </c>
      <c r="J112">
        <v>72.3</v>
      </c>
    </row>
    <row r="113" spans="1:10" x14ac:dyDescent="0.3">
      <c r="A113">
        <v>10112</v>
      </c>
      <c r="B113" s="16">
        <v>45038</v>
      </c>
      <c r="C113" s="18" t="s">
        <v>54</v>
      </c>
      <c r="D113" t="s">
        <v>43</v>
      </c>
      <c r="E113" t="s">
        <v>37</v>
      </c>
      <c r="F113" t="s">
        <v>53</v>
      </c>
      <c r="G113" s="12">
        <v>450.69</v>
      </c>
      <c r="H113">
        <v>14</v>
      </c>
      <c r="I113">
        <v>0.1</v>
      </c>
      <c r="J113">
        <v>-100.84</v>
      </c>
    </row>
    <row r="114" spans="1:10" x14ac:dyDescent="0.3">
      <c r="A114">
        <v>10113</v>
      </c>
      <c r="B114" s="16">
        <v>45039</v>
      </c>
      <c r="C114" s="18" t="s">
        <v>52</v>
      </c>
      <c r="D114" t="s">
        <v>33</v>
      </c>
      <c r="E114" t="s">
        <v>34</v>
      </c>
      <c r="F114" t="s">
        <v>35</v>
      </c>
      <c r="G114" s="12">
        <v>1182.3800000000001</v>
      </c>
      <c r="H114">
        <v>4</v>
      </c>
      <c r="I114">
        <v>0.24</v>
      </c>
      <c r="J114">
        <v>-166.95</v>
      </c>
    </row>
    <row r="115" spans="1:10" x14ac:dyDescent="0.3">
      <c r="A115">
        <v>10114</v>
      </c>
      <c r="B115" s="16">
        <v>45040</v>
      </c>
      <c r="C115" s="18" t="s">
        <v>47</v>
      </c>
      <c r="D115" t="s">
        <v>33</v>
      </c>
      <c r="E115" t="s">
        <v>40</v>
      </c>
      <c r="F115" t="s">
        <v>38</v>
      </c>
      <c r="G115" s="12">
        <v>684.52</v>
      </c>
      <c r="H115">
        <v>11</v>
      </c>
      <c r="I115">
        <v>0.25</v>
      </c>
      <c r="J115">
        <v>492.86</v>
      </c>
    </row>
    <row r="116" spans="1:10" x14ac:dyDescent="0.3">
      <c r="A116">
        <v>10115</v>
      </c>
      <c r="B116" s="16">
        <v>45041</v>
      </c>
      <c r="C116" s="18" t="s">
        <v>54</v>
      </c>
      <c r="D116" t="s">
        <v>43</v>
      </c>
      <c r="E116" t="s">
        <v>40</v>
      </c>
      <c r="F116" t="s">
        <v>41</v>
      </c>
      <c r="G116" s="12">
        <v>1720.58</v>
      </c>
      <c r="H116">
        <v>4</v>
      </c>
      <c r="I116">
        <v>0.2</v>
      </c>
      <c r="J116">
        <v>351.05</v>
      </c>
    </row>
    <row r="117" spans="1:10" x14ac:dyDescent="0.3">
      <c r="A117">
        <v>10116</v>
      </c>
      <c r="B117" s="16">
        <v>45042</v>
      </c>
      <c r="C117" s="18" t="s">
        <v>54</v>
      </c>
      <c r="D117" t="s">
        <v>33</v>
      </c>
      <c r="E117" t="s">
        <v>37</v>
      </c>
      <c r="F117" t="s">
        <v>42</v>
      </c>
      <c r="G117" s="12">
        <v>856.24</v>
      </c>
      <c r="H117">
        <v>5</v>
      </c>
      <c r="I117">
        <v>0.27</v>
      </c>
      <c r="J117">
        <v>107.87</v>
      </c>
    </row>
    <row r="118" spans="1:10" x14ac:dyDescent="0.3">
      <c r="A118">
        <v>10117</v>
      </c>
      <c r="B118" s="16">
        <v>45043</v>
      </c>
      <c r="C118" s="18" t="s">
        <v>54</v>
      </c>
      <c r="D118" t="s">
        <v>39</v>
      </c>
      <c r="E118" t="s">
        <v>40</v>
      </c>
      <c r="F118" t="s">
        <v>41</v>
      </c>
      <c r="G118" s="12">
        <v>685</v>
      </c>
      <c r="H118">
        <v>4</v>
      </c>
      <c r="I118">
        <v>0.01</v>
      </c>
      <c r="J118">
        <v>269.97000000000003</v>
      </c>
    </row>
    <row r="119" spans="1:10" x14ac:dyDescent="0.3">
      <c r="A119">
        <v>10118</v>
      </c>
      <c r="B119" s="16">
        <v>45044</v>
      </c>
      <c r="C119" s="18" t="s">
        <v>48</v>
      </c>
      <c r="D119" t="s">
        <v>43</v>
      </c>
      <c r="E119" t="s">
        <v>37</v>
      </c>
      <c r="F119" t="s">
        <v>41</v>
      </c>
      <c r="G119" s="12">
        <v>1808.87</v>
      </c>
      <c r="H119">
        <v>4</v>
      </c>
      <c r="I119">
        <v>0.06</v>
      </c>
      <c r="J119">
        <v>8.4</v>
      </c>
    </row>
    <row r="120" spans="1:10" x14ac:dyDescent="0.3">
      <c r="A120">
        <v>10119</v>
      </c>
      <c r="B120" s="16">
        <v>45045</v>
      </c>
      <c r="C120" s="18" t="s">
        <v>52</v>
      </c>
      <c r="D120" t="s">
        <v>39</v>
      </c>
      <c r="E120" t="s">
        <v>37</v>
      </c>
      <c r="F120" t="s">
        <v>45</v>
      </c>
      <c r="G120" s="12">
        <v>781.37</v>
      </c>
      <c r="H120">
        <v>7</v>
      </c>
      <c r="I120">
        <v>0.27</v>
      </c>
      <c r="J120">
        <v>105.88</v>
      </c>
    </row>
    <row r="121" spans="1:10" x14ac:dyDescent="0.3">
      <c r="A121">
        <v>10120</v>
      </c>
      <c r="B121" s="16">
        <v>45046</v>
      </c>
      <c r="C121" s="18" t="s">
        <v>56</v>
      </c>
      <c r="D121" t="s">
        <v>43</v>
      </c>
      <c r="E121" t="s">
        <v>40</v>
      </c>
      <c r="F121" t="s">
        <v>45</v>
      </c>
      <c r="G121" s="12">
        <v>790.55</v>
      </c>
      <c r="H121">
        <v>2</v>
      </c>
      <c r="I121">
        <v>0.18</v>
      </c>
      <c r="J121">
        <v>395.55</v>
      </c>
    </row>
    <row r="122" spans="1:10" x14ac:dyDescent="0.3">
      <c r="A122">
        <v>10121</v>
      </c>
      <c r="B122" s="16">
        <v>45047</v>
      </c>
      <c r="C122" s="18" t="s">
        <v>52</v>
      </c>
      <c r="D122" t="s">
        <v>36</v>
      </c>
      <c r="E122" t="s">
        <v>40</v>
      </c>
      <c r="F122" t="s">
        <v>51</v>
      </c>
      <c r="G122" s="12">
        <v>1626.58</v>
      </c>
      <c r="H122">
        <v>7</v>
      </c>
      <c r="I122">
        <v>0.27</v>
      </c>
      <c r="J122">
        <v>202.8</v>
      </c>
    </row>
    <row r="123" spans="1:10" x14ac:dyDescent="0.3">
      <c r="A123">
        <v>10122</v>
      </c>
      <c r="B123" s="16">
        <v>45048</v>
      </c>
      <c r="C123" s="18" t="s">
        <v>49</v>
      </c>
      <c r="D123" t="s">
        <v>36</v>
      </c>
      <c r="E123" t="s">
        <v>40</v>
      </c>
      <c r="F123" t="s">
        <v>53</v>
      </c>
      <c r="G123" s="12">
        <v>484.13</v>
      </c>
      <c r="H123">
        <v>3</v>
      </c>
      <c r="I123">
        <v>0.09</v>
      </c>
      <c r="J123">
        <v>156.13999999999999</v>
      </c>
    </row>
    <row r="124" spans="1:10" x14ac:dyDescent="0.3">
      <c r="A124">
        <v>10123</v>
      </c>
      <c r="B124" s="16">
        <v>45049</v>
      </c>
      <c r="C124" s="18" t="s">
        <v>54</v>
      </c>
      <c r="D124" t="s">
        <v>36</v>
      </c>
      <c r="E124" t="s">
        <v>40</v>
      </c>
      <c r="F124" t="s">
        <v>51</v>
      </c>
      <c r="G124" s="12">
        <v>1865.79</v>
      </c>
      <c r="H124">
        <v>8</v>
      </c>
      <c r="I124">
        <v>0.05</v>
      </c>
      <c r="J124">
        <v>403.17</v>
      </c>
    </row>
    <row r="125" spans="1:10" x14ac:dyDescent="0.3">
      <c r="A125">
        <v>10124</v>
      </c>
      <c r="B125" s="16">
        <v>45050</v>
      </c>
      <c r="C125" s="18" t="s">
        <v>54</v>
      </c>
      <c r="D125" t="s">
        <v>43</v>
      </c>
      <c r="E125" t="s">
        <v>40</v>
      </c>
      <c r="F125" t="s">
        <v>41</v>
      </c>
      <c r="G125" s="12">
        <v>1780.67</v>
      </c>
      <c r="H125">
        <v>13</v>
      </c>
      <c r="I125">
        <v>0.11</v>
      </c>
      <c r="J125">
        <v>375.06</v>
      </c>
    </row>
    <row r="126" spans="1:10" x14ac:dyDescent="0.3">
      <c r="A126">
        <v>10125</v>
      </c>
      <c r="B126" s="16">
        <v>45051</v>
      </c>
      <c r="C126" s="18" t="s">
        <v>54</v>
      </c>
      <c r="D126" t="s">
        <v>36</v>
      </c>
      <c r="E126" t="s">
        <v>34</v>
      </c>
      <c r="F126" t="s">
        <v>41</v>
      </c>
      <c r="G126" s="12">
        <v>778.41</v>
      </c>
      <c r="H126">
        <v>8</v>
      </c>
      <c r="I126">
        <v>0.17</v>
      </c>
      <c r="J126">
        <v>-166.29</v>
      </c>
    </row>
    <row r="127" spans="1:10" x14ac:dyDescent="0.3">
      <c r="A127">
        <v>10126</v>
      </c>
      <c r="B127" s="16">
        <v>45052</v>
      </c>
      <c r="C127" s="18" t="s">
        <v>54</v>
      </c>
      <c r="D127" t="s">
        <v>33</v>
      </c>
      <c r="E127" t="s">
        <v>40</v>
      </c>
      <c r="F127" t="s">
        <v>35</v>
      </c>
      <c r="G127" s="12">
        <v>711.41</v>
      </c>
      <c r="H127">
        <v>1</v>
      </c>
      <c r="I127">
        <v>0.18</v>
      </c>
      <c r="J127">
        <v>88.5</v>
      </c>
    </row>
    <row r="128" spans="1:10" x14ac:dyDescent="0.3">
      <c r="A128">
        <v>10127</v>
      </c>
      <c r="B128" s="16">
        <v>45053</v>
      </c>
      <c r="C128" s="18" t="s">
        <v>55</v>
      </c>
      <c r="D128" t="s">
        <v>36</v>
      </c>
      <c r="E128" t="s">
        <v>34</v>
      </c>
      <c r="F128" t="s">
        <v>35</v>
      </c>
      <c r="G128" s="12">
        <v>341.31</v>
      </c>
      <c r="H128">
        <v>11</v>
      </c>
      <c r="I128">
        <v>0.12</v>
      </c>
      <c r="J128">
        <v>414.44</v>
      </c>
    </row>
    <row r="129" spans="1:10" x14ac:dyDescent="0.3">
      <c r="A129">
        <v>10128</v>
      </c>
      <c r="B129" s="16">
        <v>45054</v>
      </c>
      <c r="C129" s="18" t="s">
        <v>47</v>
      </c>
      <c r="D129" t="s">
        <v>43</v>
      </c>
      <c r="E129" t="s">
        <v>37</v>
      </c>
      <c r="F129" t="s">
        <v>41</v>
      </c>
      <c r="G129" s="12">
        <v>1672.86</v>
      </c>
      <c r="H129">
        <v>6</v>
      </c>
      <c r="I129">
        <v>0.3</v>
      </c>
      <c r="J129">
        <v>167.38</v>
      </c>
    </row>
    <row r="130" spans="1:10" x14ac:dyDescent="0.3">
      <c r="A130">
        <v>10129</v>
      </c>
      <c r="B130" s="16">
        <v>45055</v>
      </c>
      <c r="C130" s="18" t="s">
        <v>47</v>
      </c>
      <c r="D130" t="s">
        <v>36</v>
      </c>
      <c r="E130" t="s">
        <v>37</v>
      </c>
      <c r="F130" t="s">
        <v>38</v>
      </c>
      <c r="G130" s="12">
        <v>642.03</v>
      </c>
      <c r="H130">
        <v>5</v>
      </c>
      <c r="I130">
        <v>0</v>
      </c>
      <c r="J130">
        <v>297.66000000000003</v>
      </c>
    </row>
    <row r="131" spans="1:10" x14ac:dyDescent="0.3">
      <c r="A131">
        <v>10130</v>
      </c>
      <c r="B131" s="16">
        <v>45056</v>
      </c>
      <c r="C131" s="18" t="s">
        <v>52</v>
      </c>
      <c r="D131" t="s">
        <v>33</v>
      </c>
      <c r="E131" t="s">
        <v>40</v>
      </c>
      <c r="F131" t="s">
        <v>38</v>
      </c>
      <c r="G131" s="12">
        <v>1585.72</v>
      </c>
      <c r="H131">
        <v>7</v>
      </c>
      <c r="I131">
        <v>0.26</v>
      </c>
      <c r="J131">
        <v>492.99</v>
      </c>
    </row>
    <row r="132" spans="1:10" x14ac:dyDescent="0.3">
      <c r="A132">
        <v>10131</v>
      </c>
      <c r="B132" s="16">
        <v>45057</v>
      </c>
      <c r="C132" s="18" t="s">
        <v>56</v>
      </c>
      <c r="D132" t="s">
        <v>39</v>
      </c>
      <c r="E132" t="s">
        <v>34</v>
      </c>
      <c r="F132" t="s">
        <v>41</v>
      </c>
      <c r="G132" s="12">
        <v>620.12</v>
      </c>
      <c r="H132">
        <v>13</v>
      </c>
      <c r="I132">
        <v>0.12</v>
      </c>
      <c r="J132">
        <v>-42.81</v>
      </c>
    </row>
    <row r="133" spans="1:10" x14ac:dyDescent="0.3">
      <c r="A133">
        <v>10132</v>
      </c>
      <c r="B133" s="16">
        <v>45058</v>
      </c>
      <c r="C133" s="18" t="s">
        <v>47</v>
      </c>
      <c r="D133" t="s">
        <v>33</v>
      </c>
      <c r="E133" t="s">
        <v>40</v>
      </c>
      <c r="F133" t="s">
        <v>53</v>
      </c>
      <c r="G133" s="12">
        <v>1065.45</v>
      </c>
      <c r="H133">
        <v>2</v>
      </c>
      <c r="I133">
        <v>0.26</v>
      </c>
      <c r="J133">
        <v>447.67</v>
      </c>
    </row>
    <row r="134" spans="1:10" x14ac:dyDescent="0.3">
      <c r="A134">
        <v>10133</v>
      </c>
      <c r="B134" s="16">
        <v>45059</v>
      </c>
      <c r="C134" s="18" t="s">
        <v>47</v>
      </c>
      <c r="D134" t="s">
        <v>43</v>
      </c>
      <c r="E134" t="s">
        <v>40</v>
      </c>
      <c r="F134" t="s">
        <v>42</v>
      </c>
      <c r="G134" s="12">
        <v>1746.24</v>
      </c>
      <c r="H134">
        <v>2</v>
      </c>
      <c r="I134">
        <v>0.04</v>
      </c>
      <c r="J134">
        <v>275.85000000000002</v>
      </c>
    </row>
    <row r="135" spans="1:10" x14ac:dyDescent="0.3">
      <c r="A135">
        <v>10134</v>
      </c>
      <c r="B135" s="16">
        <v>45060</v>
      </c>
      <c r="C135" s="18" t="s">
        <v>54</v>
      </c>
      <c r="D135" t="s">
        <v>43</v>
      </c>
      <c r="E135" t="s">
        <v>37</v>
      </c>
      <c r="F135" t="s">
        <v>51</v>
      </c>
      <c r="G135" s="12">
        <v>1758.06</v>
      </c>
      <c r="H135">
        <v>5</v>
      </c>
      <c r="I135">
        <v>0.1</v>
      </c>
      <c r="J135">
        <v>87.19</v>
      </c>
    </row>
    <row r="136" spans="1:10" x14ac:dyDescent="0.3">
      <c r="A136">
        <v>10135</v>
      </c>
      <c r="B136" s="16">
        <v>45061</v>
      </c>
      <c r="C136" s="18" t="s">
        <v>52</v>
      </c>
      <c r="D136" t="s">
        <v>39</v>
      </c>
      <c r="E136" t="s">
        <v>37</v>
      </c>
      <c r="F136" t="s">
        <v>45</v>
      </c>
      <c r="G136" s="12">
        <v>1801.71</v>
      </c>
      <c r="H136">
        <v>1</v>
      </c>
      <c r="I136">
        <v>0.28999999999999998</v>
      </c>
      <c r="J136">
        <v>4.5999999999999996</v>
      </c>
    </row>
    <row r="137" spans="1:10" x14ac:dyDescent="0.3">
      <c r="A137">
        <v>10136</v>
      </c>
      <c r="B137" s="16">
        <v>45062</v>
      </c>
      <c r="C137" s="18" t="s">
        <v>47</v>
      </c>
      <c r="D137" t="s">
        <v>43</v>
      </c>
      <c r="E137" t="s">
        <v>40</v>
      </c>
      <c r="F137" t="s">
        <v>45</v>
      </c>
      <c r="G137" s="12">
        <v>800.48</v>
      </c>
      <c r="H137">
        <v>8</v>
      </c>
      <c r="I137">
        <v>0.18</v>
      </c>
      <c r="J137">
        <v>383.8</v>
      </c>
    </row>
    <row r="138" spans="1:10" x14ac:dyDescent="0.3">
      <c r="A138">
        <v>10137</v>
      </c>
      <c r="B138" s="16">
        <v>45063</v>
      </c>
      <c r="C138" s="18" t="s">
        <v>50</v>
      </c>
      <c r="D138" t="s">
        <v>39</v>
      </c>
      <c r="E138" t="s">
        <v>34</v>
      </c>
      <c r="F138" t="s">
        <v>35</v>
      </c>
      <c r="G138" s="12">
        <v>1755.72</v>
      </c>
      <c r="H138">
        <v>7</v>
      </c>
      <c r="I138">
        <v>0.19</v>
      </c>
      <c r="J138">
        <v>-64.59</v>
      </c>
    </row>
    <row r="139" spans="1:10" x14ac:dyDescent="0.3">
      <c r="A139">
        <v>10138</v>
      </c>
      <c r="B139" s="16">
        <v>45064</v>
      </c>
      <c r="C139" s="18" t="s">
        <v>47</v>
      </c>
      <c r="D139" t="s">
        <v>33</v>
      </c>
      <c r="E139" t="s">
        <v>37</v>
      </c>
      <c r="F139" t="s">
        <v>45</v>
      </c>
      <c r="G139" s="12">
        <v>1222.43</v>
      </c>
      <c r="H139">
        <v>9</v>
      </c>
      <c r="I139">
        <v>0.27</v>
      </c>
      <c r="J139">
        <v>333.12</v>
      </c>
    </row>
    <row r="140" spans="1:10" x14ac:dyDescent="0.3">
      <c r="A140">
        <v>10139</v>
      </c>
      <c r="B140" s="16">
        <v>45065</v>
      </c>
      <c r="C140" s="18" t="s">
        <v>54</v>
      </c>
      <c r="D140" t="s">
        <v>36</v>
      </c>
      <c r="E140" t="s">
        <v>37</v>
      </c>
      <c r="F140" t="s">
        <v>51</v>
      </c>
      <c r="G140" s="12">
        <v>1563.12</v>
      </c>
      <c r="H140">
        <v>8</v>
      </c>
      <c r="I140">
        <v>0.03</v>
      </c>
      <c r="J140">
        <v>91.64</v>
      </c>
    </row>
    <row r="141" spans="1:10" x14ac:dyDescent="0.3">
      <c r="A141">
        <v>10140</v>
      </c>
      <c r="B141" s="16">
        <v>45066</v>
      </c>
      <c r="C141" s="18" t="s">
        <v>47</v>
      </c>
      <c r="D141" t="s">
        <v>39</v>
      </c>
      <c r="E141" t="s">
        <v>37</v>
      </c>
      <c r="F141" t="s">
        <v>53</v>
      </c>
      <c r="G141" s="12">
        <v>736.95</v>
      </c>
      <c r="H141">
        <v>7</v>
      </c>
      <c r="I141">
        <v>0.26</v>
      </c>
      <c r="J141">
        <v>445.43</v>
      </c>
    </row>
    <row r="142" spans="1:10" x14ac:dyDescent="0.3">
      <c r="A142">
        <v>10141</v>
      </c>
      <c r="B142" s="16">
        <v>45067</v>
      </c>
      <c r="C142" s="18" t="s">
        <v>52</v>
      </c>
      <c r="D142" t="s">
        <v>43</v>
      </c>
      <c r="E142" t="s">
        <v>34</v>
      </c>
      <c r="F142" t="s">
        <v>53</v>
      </c>
      <c r="G142" s="12">
        <v>354.98</v>
      </c>
      <c r="H142">
        <v>9</v>
      </c>
      <c r="I142">
        <v>0.27</v>
      </c>
      <c r="J142">
        <v>238.24</v>
      </c>
    </row>
    <row r="143" spans="1:10" x14ac:dyDescent="0.3">
      <c r="A143">
        <v>10142</v>
      </c>
      <c r="B143" s="16">
        <v>45068</v>
      </c>
      <c r="C143" s="18" t="s">
        <v>48</v>
      </c>
      <c r="D143" t="s">
        <v>43</v>
      </c>
      <c r="E143" t="s">
        <v>34</v>
      </c>
      <c r="F143" t="s">
        <v>53</v>
      </c>
      <c r="G143" s="12">
        <v>1295.1099999999999</v>
      </c>
      <c r="H143">
        <v>14</v>
      </c>
      <c r="I143">
        <v>0.18</v>
      </c>
      <c r="J143">
        <v>115.27</v>
      </c>
    </row>
    <row r="144" spans="1:10" x14ac:dyDescent="0.3">
      <c r="A144">
        <v>10143</v>
      </c>
      <c r="B144" s="16">
        <v>45069</v>
      </c>
      <c r="C144" s="18" t="s">
        <v>47</v>
      </c>
      <c r="D144" t="s">
        <v>33</v>
      </c>
      <c r="E144" t="s">
        <v>34</v>
      </c>
      <c r="F144" t="s">
        <v>44</v>
      </c>
      <c r="G144" s="12">
        <v>515</v>
      </c>
      <c r="H144">
        <v>12</v>
      </c>
      <c r="I144">
        <v>0.28000000000000003</v>
      </c>
      <c r="J144">
        <v>388.02</v>
      </c>
    </row>
    <row r="145" spans="1:10" x14ac:dyDescent="0.3">
      <c r="A145">
        <v>10144</v>
      </c>
      <c r="B145" s="16">
        <v>45070</v>
      </c>
      <c r="C145" s="18" t="s">
        <v>49</v>
      </c>
      <c r="D145" t="s">
        <v>39</v>
      </c>
      <c r="E145" t="s">
        <v>37</v>
      </c>
      <c r="F145" t="s">
        <v>42</v>
      </c>
      <c r="G145" s="12">
        <v>1632.91</v>
      </c>
      <c r="H145">
        <v>3</v>
      </c>
      <c r="I145">
        <v>0.21</v>
      </c>
      <c r="J145">
        <v>81.47</v>
      </c>
    </row>
    <row r="146" spans="1:10" x14ac:dyDescent="0.3">
      <c r="A146">
        <v>10145</v>
      </c>
      <c r="B146" s="16">
        <v>45071</v>
      </c>
      <c r="C146" s="18" t="s">
        <v>54</v>
      </c>
      <c r="D146" t="s">
        <v>39</v>
      </c>
      <c r="E146" t="s">
        <v>37</v>
      </c>
      <c r="F146" t="s">
        <v>51</v>
      </c>
      <c r="G146" s="12">
        <v>963.28</v>
      </c>
      <c r="H146">
        <v>7</v>
      </c>
      <c r="I146">
        <v>0.06</v>
      </c>
      <c r="J146">
        <v>243.51</v>
      </c>
    </row>
    <row r="147" spans="1:10" x14ac:dyDescent="0.3">
      <c r="A147">
        <v>10146</v>
      </c>
      <c r="B147" s="16">
        <v>45072</v>
      </c>
      <c r="C147" s="18" t="s">
        <v>50</v>
      </c>
      <c r="D147" t="s">
        <v>39</v>
      </c>
      <c r="E147" t="s">
        <v>37</v>
      </c>
      <c r="F147" t="s">
        <v>45</v>
      </c>
      <c r="G147" s="12">
        <v>1706.02</v>
      </c>
      <c r="H147">
        <v>12</v>
      </c>
      <c r="I147">
        <v>0.28999999999999998</v>
      </c>
      <c r="J147">
        <v>212.84</v>
      </c>
    </row>
    <row r="148" spans="1:10" x14ac:dyDescent="0.3">
      <c r="A148">
        <v>10147</v>
      </c>
      <c r="B148" s="16">
        <v>45073</v>
      </c>
      <c r="C148" s="18" t="s">
        <v>54</v>
      </c>
      <c r="D148" t="s">
        <v>36</v>
      </c>
      <c r="E148" t="s">
        <v>34</v>
      </c>
      <c r="F148" t="s">
        <v>45</v>
      </c>
      <c r="G148" s="12">
        <v>142.47999999999999</v>
      </c>
      <c r="H148">
        <v>5</v>
      </c>
      <c r="I148">
        <v>0.24</v>
      </c>
      <c r="J148">
        <v>389.83</v>
      </c>
    </row>
    <row r="149" spans="1:10" x14ac:dyDescent="0.3">
      <c r="A149">
        <v>10148</v>
      </c>
      <c r="B149" s="16">
        <v>45074</v>
      </c>
      <c r="C149" s="18" t="s">
        <v>52</v>
      </c>
      <c r="D149" t="s">
        <v>36</v>
      </c>
      <c r="E149" t="s">
        <v>34</v>
      </c>
      <c r="F149" t="s">
        <v>35</v>
      </c>
      <c r="G149" s="12">
        <v>169.36</v>
      </c>
      <c r="H149">
        <v>1</v>
      </c>
      <c r="I149">
        <v>0.26</v>
      </c>
      <c r="J149">
        <v>-56.03</v>
      </c>
    </row>
    <row r="150" spans="1:10" x14ac:dyDescent="0.3">
      <c r="A150">
        <v>10149</v>
      </c>
      <c r="B150" s="16">
        <v>45075</v>
      </c>
      <c r="C150" s="18" t="s">
        <v>56</v>
      </c>
      <c r="D150" t="s">
        <v>43</v>
      </c>
      <c r="E150" t="s">
        <v>34</v>
      </c>
      <c r="F150" t="s">
        <v>44</v>
      </c>
      <c r="G150" s="12">
        <v>173.77</v>
      </c>
      <c r="H150">
        <v>6</v>
      </c>
      <c r="I150">
        <v>0.04</v>
      </c>
      <c r="J150">
        <v>104.57</v>
      </c>
    </row>
    <row r="151" spans="1:10" x14ac:dyDescent="0.3">
      <c r="A151">
        <v>10150</v>
      </c>
      <c r="B151" s="16">
        <v>45076</v>
      </c>
      <c r="C151" s="18" t="s">
        <v>48</v>
      </c>
      <c r="D151" t="s">
        <v>36</v>
      </c>
      <c r="E151" t="s">
        <v>37</v>
      </c>
      <c r="F151" t="s">
        <v>45</v>
      </c>
      <c r="G151" s="12">
        <v>1508.32</v>
      </c>
      <c r="H151">
        <v>9</v>
      </c>
      <c r="I151">
        <v>0.03</v>
      </c>
      <c r="J151">
        <v>418.59</v>
      </c>
    </row>
    <row r="152" spans="1:10" x14ac:dyDescent="0.3">
      <c r="A152">
        <v>10151</v>
      </c>
      <c r="B152" s="16">
        <v>45077</v>
      </c>
      <c r="C152" s="18" t="s">
        <v>55</v>
      </c>
      <c r="D152" t="s">
        <v>36</v>
      </c>
      <c r="E152" t="s">
        <v>37</v>
      </c>
      <c r="F152" t="s">
        <v>51</v>
      </c>
      <c r="G152" s="12">
        <v>1492.35</v>
      </c>
      <c r="H152">
        <v>7</v>
      </c>
      <c r="I152">
        <v>0.2</v>
      </c>
      <c r="J152">
        <v>310.10000000000002</v>
      </c>
    </row>
    <row r="153" spans="1:10" x14ac:dyDescent="0.3">
      <c r="A153">
        <v>10152</v>
      </c>
      <c r="B153" s="16">
        <v>45078</v>
      </c>
      <c r="C153" s="18" t="s">
        <v>48</v>
      </c>
      <c r="D153" t="s">
        <v>39</v>
      </c>
      <c r="E153" t="s">
        <v>37</v>
      </c>
      <c r="F153" t="s">
        <v>45</v>
      </c>
      <c r="G153" s="12">
        <v>1360.24</v>
      </c>
      <c r="H153">
        <v>5</v>
      </c>
      <c r="I153">
        <v>0.18</v>
      </c>
      <c r="J153">
        <v>221.75</v>
      </c>
    </row>
    <row r="154" spans="1:10" x14ac:dyDescent="0.3">
      <c r="A154">
        <v>10153</v>
      </c>
      <c r="B154" s="16">
        <v>45079</v>
      </c>
      <c r="C154" s="18" t="s">
        <v>55</v>
      </c>
      <c r="D154" t="s">
        <v>43</v>
      </c>
      <c r="E154" t="s">
        <v>40</v>
      </c>
      <c r="F154" t="s">
        <v>38</v>
      </c>
      <c r="G154" s="12">
        <v>1863.8</v>
      </c>
      <c r="H154">
        <v>3</v>
      </c>
      <c r="I154">
        <v>0.12</v>
      </c>
      <c r="J154">
        <v>294.41000000000003</v>
      </c>
    </row>
    <row r="155" spans="1:10" x14ac:dyDescent="0.3">
      <c r="A155">
        <v>10154</v>
      </c>
      <c r="B155" s="16">
        <v>45080</v>
      </c>
      <c r="C155" s="18" t="s">
        <v>48</v>
      </c>
      <c r="D155" t="s">
        <v>39</v>
      </c>
      <c r="E155" t="s">
        <v>40</v>
      </c>
      <c r="F155" t="s">
        <v>45</v>
      </c>
      <c r="G155" s="12">
        <v>1691.38</v>
      </c>
      <c r="H155">
        <v>5</v>
      </c>
      <c r="I155">
        <v>0.05</v>
      </c>
      <c r="J155">
        <v>0.51</v>
      </c>
    </row>
    <row r="156" spans="1:10" x14ac:dyDescent="0.3">
      <c r="A156">
        <v>10155</v>
      </c>
      <c r="B156" s="16">
        <v>45081</v>
      </c>
      <c r="C156" s="18" t="s">
        <v>47</v>
      </c>
      <c r="D156" t="s">
        <v>43</v>
      </c>
      <c r="E156" t="s">
        <v>34</v>
      </c>
      <c r="F156" t="s">
        <v>53</v>
      </c>
      <c r="G156" s="12">
        <v>1484.88</v>
      </c>
      <c r="H156">
        <v>13</v>
      </c>
      <c r="I156">
        <v>0.15</v>
      </c>
      <c r="J156">
        <v>96.09</v>
      </c>
    </row>
    <row r="157" spans="1:10" x14ac:dyDescent="0.3">
      <c r="A157">
        <v>10156</v>
      </c>
      <c r="B157" s="16">
        <v>45082</v>
      </c>
      <c r="C157" s="18" t="s">
        <v>47</v>
      </c>
      <c r="D157" t="s">
        <v>36</v>
      </c>
      <c r="E157" t="s">
        <v>34</v>
      </c>
      <c r="F157" t="s">
        <v>45</v>
      </c>
      <c r="G157" s="12">
        <v>1235.32</v>
      </c>
      <c r="H157">
        <v>1</v>
      </c>
      <c r="I157">
        <v>0.05</v>
      </c>
      <c r="J157">
        <v>30.3</v>
      </c>
    </row>
    <row r="158" spans="1:10" x14ac:dyDescent="0.3">
      <c r="A158">
        <v>10157</v>
      </c>
      <c r="B158" s="16">
        <v>45083</v>
      </c>
      <c r="C158" s="18" t="s">
        <v>56</v>
      </c>
      <c r="D158" t="s">
        <v>36</v>
      </c>
      <c r="E158" t="s">
        <v>37</v>
      </c>
      <c r="F158" t="s">
        <v>38</v>
      </c>
      <c r="G158" s="12">
        <v>1340.05</v>
      </c>
      <c r="H158">
        <v>1</v>
      </c>
      <c r="I158">
        <v>0.04</v>
      </c>
      <c r="J158">
        <v>447.55</v>
      </c>
    </row>
    <row r="159" spans="1:10" x14ac:dyDescent="0.3">
      <c r="A159">
        <v>10158</v>
      </c>
      <c r="B159" s="16">
        <v>45084</v>
      </c>
      <c r="C159" s="18" t="s">
        <v>54</v>
      </c>
      <c r="D159" t="s">
        <v>33</v>
      </c>
      <c r="E159" t="s">
        <v>34</v>
      </c>
      <c r="F159" t="s">
        <v>35</v>
      </c>
      <c r="G159" s="12">
        <v>1449.57</v>
      </c>
      <c r="H159">
        <v>6</v>
      </c>
      <c r="I159">
        <v>0.26</v>
      </c>
      <c r="J159">
        <v>498.16</v>
      </c>
    </row>
    <row r="160" spans="1:10" x14ac:dyDescent="0.3">
      <c r="A160">
        <v>10159</v>
      </c>
      <c r="B160" s="16">
        <v>45085</v>
      </c>
      <c r="C160" s="18" t="s">
        <v>55</v>
      </c>
      <c r="D160" t="s">
        <v>33</v>
      </c>
      <c r="E160" t="s">
        <v>34</v>
      </c>
      <c r="F160" t="s">
        <v>51</v>
      </c>
      <c r="G160" s="12">
        <v>1341.57</v>
      </c>
      <c r="H160">
        <v>11</v>
      </c>
      <c r="I160">
        <v>0.16</v>
      </c>
      <c r="J160">
        <v>405.29</v>
      </c>
    </row>
    <row r="161" spans="1:10" x14ac:dyDescent="0.3">
      <c r="A161">
        <v>10160</v>
      </c>
      <c r="B161" s="16">
        <v>45086</v>
      </c>
      <c r="C161" s="18" t="s">
        <v>52</v>
      </c>
      <c r="D161" t="s">
        <v>36</v>
      </c>
      <c r="E161" t="s">
        <v>37</v>
      </c>
      <c r="F161" t="s">
        <v>35</v>
      </c>
      <c r="G161" s="12">
        <v>1018.29</v>
      </c>
      <c r="H161">
        <v>10</v>
      </c>
      <c r="I161">
        <v>0.1</v>
      </c>
      <c r="J161">
        <v>319.23</v>
      </c>
    </row>
    <row r="162" spans="1:10" x14ac:dyDescent="0.3">
      <c r="A162">
        <v>10161</v>
      </c>
      <c r="B162" s="16">
        <v>45087</v>
      </c>
      <c r="C162" s="18" t="s">
        <v>48</v>
      </c>
      <c r="D162" t="s">
        <v>33</v>
      </c>
      <c r="E162" t="s">
        <v>37</v>
      </c>
      <c r="F162" t="s">
        <v>44</v>
      </c>
      <c r="G162" s="12">
        <v>936.71</v>
      </c>
      <c r="H162">
        <v>1</v>
      </c>
      <c r="I162">
        <v>0.22</v>
      </c>
      <c r="J162">
        <v>420.63</v>
      </c>
    </row>
    <row r="163" spans="1:10" x14ac:dyDescent="0.3">
      <c r="A163">
        <v>10162</v>
      </c>
      <c r="B163" s="16">
        <v>45088</v>
      </c>
      <c r="C163" s="18" t="s">
        <v>52</v>
      </c>
      <c r="D163" t="s">
        <v>39</v>
      </c>
      <c r="E163" t="s">
        <v>34</v>
      </c>
      <c r="F163" t="s">
        <v>38</v>
      </c>
      <c r="G163" s="12">
        <v>1579.67</v>
      </c>
      <c r="H163">
        <v>10</v>
      </c>
      <c r="I163">
        <v>0.28999999999999998</v>
      </c>
      <c r="J163">
        <v>-84.5</v>
      </c>
    </row>
    <row r="164" spans="1:10" x14ac:dyDescent="0.3">
      <c r="A164">
        <v>10163</v>
      </c>
      <c r="B164" s="16">
        <v>45089</v>
      </c>
      <c r="C164" s="18" t="s">
        <v>55</v>
      </c>
      <c r="D164" t="s">
        <v>43</v>
      </c>
      <c r="E164" t="s">
        <v>40</v>
      </c>
      <c r="F164" t="s">
        <v>45</v>
      </c>
      <c r="G164" s="12">
        <v>106.08</v>
      </c>
      <c r="H164">
        <v>9</v>
      </c>
      <c r="I164">
        <v>0</v>
      </c>
      <c r="J164">
        <v>153.13</v>
      </c>
    </row>
    <row r="165" spans="1:10" x14ac:dyDescent="0.3">
      <c r="A165">
        <v>10164</v>
      </c>
      <c r="B165" s="16">
        <v>45090</v>
      </c>
      <c r="C165" s="18" t="s">
        <v>54</v>
      </c>
      <c r="D165" t="s">
        <v>39</v>
      </c>
      <c r="E165" t="s">
        <v>37</v>
      </c>
      <c r="F165" t="s">
        <v>51</v>
      </c>
      <c r="G165" s="12">
        <v>306.60000000000002</v>
      </c>
      <c r="H165">
        <v>7</v>
      </c>
      <c r="I165">
        <v>7.0000000000000007E-2</v>
      </c>
      <c r="J165">
        <v>288.8</v>
      </c>
    </row>
    <row r="166" spans="1:10" x14ac:dyDescent="0.3">
      <c r="A166">
        <v>10165</v>
      </c>
      <c r="B166" s="16">
        <v>45091</v>
      </c>
      <c r="C166" s="18" t="s">
        <v>48</v>
      </c>
      <c r="D166" t="s">
        <v>39</v>
      </c>
      <c r="E166" t="s">
        <v>40</v>
      </c>
      <c r="F166" t="s">
        <v>45</v>
      </c>
      <c r="G166" s="12">
        <v>1138.8900000000001</v>
      </c>
      <c r="H166">
        <v>11</v>
      </c>
      <c r="I166">
        <v>0.1</v>
      </c>
      <c r="J166">
        <v>-146.22999999999999</v>
      </c>
    </row>
    <row r="167" spans="1:10" x14ac:dyDescent="0.3">
      <c r="A167">
        <v>10166</v>
      </c>
      <c r="B167" s="16">
        <v>45092</v>
      </c>
      <c r="C167" s="18" t="s">
        <v>52</v>
      </c>
      <c r="D167" t="s">
        <v>33</v>
      </c>
      <c r="E167" t="s">
        <v>34</v>
      </c>
      <c r="F167" t="s">
        <v>53</v>
      </c>
      <c r="G167" s="12">
        <v>1008.97</v>
      </c>
      <c r="H167">
        <v>6</v>
      </c>
      <c r="I167">
        <v>0.06</v>
      </c>
      <c r="J167">
        <v>352.3</v>
      </c>
    </row>
    <row r="168" spans="1:10" x14ac:dyDescent="0.3">
      <c r="A168">
        <v>10167</v>
      </c>
      <c r="B168" s="16">
        <v>45093</v>
      </c>
      <c r="C168" s="18" t="s">
        <v>54</v>
      </c>
      <c r="D168" t="s">
        <v>39</v>
      </c>
      <c r="E168" t="s">
        <v>34</v>
      </c>
      <c r="F168" t="s">
        <v>42</v>
      </c>
      <c r="G168" s="12">
        <v>337.79</v>
      </c>
      <c r="H168">
        <v>6</v>
      </c>
      <c r="I168">
        <v>0.23</v>
      </c>
      <c r="J168">
        <v>-74.459999999999994</v>
      </c>
    </row>
    <row r="169" spans="1:10" x14ac:dyDescent="0.3">
      <c r="A169">
        <v>10168</v>
      </c>
      <c r="B169" s="16">
        <v>45094</v>
      </c>
      <c r="C169" s="18" t="s">
        <v>50</v>
      </c>
      <c r="D169" t="s">
        <v>33</v>
      </c>
      <c r="E169" t="s">
        <v>37</v>
      </c>
      <c r="F169" t="s">
        <v>38</v>
      </c>
      <c r="G169" s="12">
        <v>1883.7</v>
      </c>
      <c r="H169">
        <v>4</v>
      </c>
      <c r="I169">
        <v>0.26</v>
      </c>
      <c r="J169">
        <v>20.48</v>
      </c>
    </row>
    <row r="170" spans="1:10" x14ac:dyDescent="0.3">
      <c r="A170">
        <v>10169</v>
      </c>
      <c r="B170" s="16">
        <v>45095</v>
      </c>
      <c r="C170" s="18" t="s">
        <v>47</v>
      </c>
      <c r="D170" t="s">
        <v>36</v>
      </c>
      <c r="E170" t="s">
        <v>40</v>
      </c>
      <c r="F170" t="s">
        <v>44</v>
      </c>
      <c r="G170" s="12">
        <v>1571.56</v>
      </c>
      <c r="H170">
        <v>9</v>
      </c>
      <c r="I170">
        <v>0.13</v>
      </c>
      <c r="J170">
        <v>269.62</v>
      </c>
    </row>
    <row r="171" spans="1:10" x14ac:dyDescent="0.3">
      <c r="A171">
        <v>10170</v>
      </c>
      <c r="B171" s="16">
        <v>45096</v>
      </c>
      <c r="C171" s="18" t="s">
        <v>56</v>
      </c>
      <c r="D171" t="s">
        <v>43</v>
      </c>
      <c r="E171" t="s">
        <v>34</v>
      </c>
      <c r="F171" t="s">
        <v>38</v>
      </c>
      <c r="G171" s="12">
        <v>768.22</v>
      </c>
      <c r="H171">
        <v>13</v>
      </c>
      <c r="I171">
        <v>0.11</v>
      </c>
      <c r="J171">
        <v>-101.56</v>
      </c>
    </row>
    <row r="172" spans="1:10" x14ac:dyDescent="0.3">
      <c r="A172">
        <v>10171</v>
      </c>
      <c r="B172" s="16">
        <v>45097</v>
      </c>
      <c r="C172" s="18" t="s">
        <v>48</v>
      </c>
      <c r="D172" t="s">
        <v>39</v>
      </c>
      <c r="E172" t="s">
        <v>40</v>
      </c>
      <c r="F172" t="s">
        <v>42</v>
      </c>
      <c r="G172" s="12">
        <v>1547.06</v>
      </c>
      <c r="H172">
        <v>11</v>
      </c>
      <c r="I172">
        <v>0.12</v>
      </c>
      <c r="J172">
        <v>253.2</v>
      </c>
    </row>
    <row r="173" spans="1:10" x14ac:dyDescent="0.3">
      <c r="A173">
        <v>10172</v>
      </c>
      <c r="B173" s="16">
        <v>45098</v>
      </c>
      <c r="C173" s="18" t="s">
        <v>47</v>
      </c>
      <c r="D173" t="s">
        <v>36</v>
      </c>
      <c r="E173" t="s">
        <v>34</v>
      </c>
      <c r="F173" t="s">
        <v>38</v>
      </c>
      <c r="G173" s="12">
        <v>1347.22</v>
      </c>
      <c r="H173">
        <v>2</v>
      </c>
      <c r="I173">
        <v>0.05</v>
      </c>
      <c r="J173">
        <v>-8.94</v>
      </c>
    </row>
    <row r="174" spans="1:10" x14ac:dyDescent="0.3">
      <c r="A174">
        <v>10173</v>
      </c>
      <c r="B174" s="16">
        <v>45099</v>
      </c>
      <c r="C174" s="18" t="s">
        <v>50</v>
      </c>
      <c r="D174" t="s">
        <v>33</v>
      </c>
      <c r="E174" t="s">
        <v>34</v>
      </c>
      <c r="F174" t="s">
        <v>42</v>
      </c>
      <c r="G174" s="12">
        <v>1167.5999999999999</v>
      </c>
      <c r="H174">
        <v>9</v>
      </c>
      <c r="I174">
        <v>0.11</v>
      </c>
      <c r="J174">
        <v>329.83</v>
      </c>
    </row>
    <row r="175" spans="1:10" x14ac:dyDescent="0.3">
      <c r="A175">
        <v>10174</v>
      </c>
      <c r="B175" s="16">
        <v>45100</v>
      </c>
      <c r="C175" s="18" t="s">
        <v>52</v>
      </c>
      <c r="D175" t="s">
        <v>33</v>
      </c>
      <c r="E175" t="s">
        <v>40</v>
      </c>
      <c r="F175" t="s">
        <v>41</v>
      </c>
      <c r="G175" s="12">
        <v>1233.92</v>
      </c>
      <c r="H175">
        <v>4</v>
      </c>
      <c r="I175">
        <v>0.06</v>
      </c>
      <c r="J175">
        <v>102.85</v>
      </c>
    </row>
    <row r="176" spans="1:10" x14ac:dyDescent="0.3">
      <c r="A176">
        <v>10175</v>
      </c>
      <c r="B176" s="16">
        <v>45101</v>
      </c>
      <c r="C176" s="18" t="s">
        <v>50</v>
      </c>
      <c r="D176" t="s">
        <v>39</v>
      </c>
      <c r="E176" t="s">
        <v>34</v>
      </c>
      <c r="F176" t="s">
        <v>42</v>
      </c>
      <c r="G176" s="12">
        <v>431.06</v>
      </c>
      <c r="H176">
        <v>12</v>
      </c>
      <c r="I176">
        <v>0.09</v>
      </c>
      <c r="J176">
        <v>417.73</v>
      </c>
    </row>
    <row r="177" spans="1:10" x14ac:dyDescent="0.3">
      <c r="A177">
        <v>10176</v>
      </c>
      <c r="B177" s="16">
        <v>45102</v>
      </c>
      <c r="C177" s="18" t="s">
        <v>47</v>
      </c>
      <c r="D177" t="s">
        <v>36</v>
      </c>
      <c r="E177" t="s">
        <v>40</v>
      </c>
      <c r="F177" t="s">
        <v>45</v>
      </c>
      <c r="G177" s="12">
        <v>1698.98</v>
      </c>
      <c r="H177">
        <v>12</v>
      </c>
      <c r="I177">
        <v>0.22</v>
      </c>
      <c r="J177">
        <v>-134.74</v>
      </c>
    </row>
    <row r="178" spans="1:10" x14ac:dyDescent="0.3">
      <c r="A178">
        <v>10177</v>
      </c>
      <c r="B178" s="16">
        <v>45103</v>
      </c>
      <c r="C178" s="18" t="s">
        <v>50</v>
      </c>
      <c r="D178" t="s">
        <v>36</v>
      </c>
      <c r="E178" t="s">
        <v>40</v>
      </c>
      <c r="F178" t="s">
        <v>42</v>
      </c>
      <c r="G178" s="12">
        <v>1847.57</v>
      </c>
      <c r="H178">
        <v>8</v>
      </c>
      <c r="I178">
        <v>0.27</v>
      </c>
      <c r="J178">
        <v>-113.83</v>
      </c>
    </row>
    <row r="179" spans="1:10" x14ac:dyDescent="0.3">
      <c r="A179">
        <v>10178</v>
      </c>
      <c r="B179" s="16">
        <v>45104</v>
      </c>
      <c r="C179" s="18" t="s">
        <v>54</v>
      </c>
      <c r="D179" t="s">
        <v>33</v>
      </c>
      <c r="E179" t="s">
        <v>37</v>
      </c>
      <c r="F179" t="s">
        <v>35</v>
      </c>
      <c r="G179" s="12">
        <v>415.59</v>
      </c>
      <c r="H179">
        <v>9</v>
      </c>
      <c r="I179">
        <v>0.08</v>
      </c>
      <c r="J179">
        <v>-193.29</v>
      </c>
    </row>
    <row r="180" spans="1:10" x14ac:dyDescent="0.3">
      <c r="A180">
        <v>10179</v>
      </c>
      <c r="B180" s="16">
        <v>45105</v>
      </c>
      <c r="C180" s="18" t="s">
        <v>50</v>
      </c>
      <c r="D180" t="s">
        <v>43</v>
      </c>
      <c r="E180" t="s">
        <v>34</v>
      </c>
      <c r="F180" t="s">
        <v>51</v>
      </c>
      <c r="G180" s="12">
        <v>1533.48</v>
      </c>
      <c r="H180">
        <v>6</v>
      </c>
      <c r="I180">
        <v>0.25</v>
      </c>
      <c r="J180">
        <v>-187.67</v>
      </c>
    </row>
    <row r="181" spans="1:10" x14ac:dyDescent="0.3">
      <c r="A181">
        <v>10180</v>
      </c>
      <c r="B181" s="16">
        <v>45106</v>
      </c>
      <c r="C181" s="18" t="s">
        <v>54</v>
      </c>
      <c r="D181" t="s">
        <v>39</v>
      </c>
      <c r="E181" t="s">
        <v>37</v>
      </c>
      <c r="F181" t="s">
        <v>53</v>
      </c>
      <c r="G181" s="12">
        <v>1959.2</v>
      </c>
      <c r="H181">
        <v>12</v>
      </c>
      <c r="I181">
        <v>0.03</v>
      </c>
      <c r="J181">
        <v>-191.95</v>
      </c>
    </row>
    <row r="182" spans="1:10" x14ac:dyDescent="0.3">
      <c r="A182">
        <v>10181</v>
      </c>
      <c r="B182" s="16">
        <v>45107</v>
      </c>
      <c r="C182" s="18" t="s">
        <v>56</v>
      </c>
      <c r="D182" t="s">
        <v>43</v>
      </c>
      <c r="E182" t="s">
        <v>40</v>
      </c>
      <c r="F182" t="s">
        <v>51</v>
      </c>
      <c r="G182" s="12">
        <v>1976.79</v>
      </c>
      <c r="H182">
        <v>13</v>
      </c>
      <c r="I182">
        <v>0.19</v>
      </c>
      <c r="J182">
        <v>370.15</v>
      </c>
    </row>
    <row r="183" spans="1:10" x14ac:dyDescent="0.3">
      <c r="A183">
        <v>10182</v>
      </c>
      <c r="B183" s="16">
        <v>45108</v>
      </c>
      <c r="C183" s="18" t="s">
        <v>47</v>
      </c>
      <c r="D183" t="s">
        <v>39</v>
      </c>
      <c r="E183" t="s">
        <v>34</v>
      </c>
      <c r="F183" t="s">
        <v>51</v>
      </c>
      <c r="G183" s="12">
        <v>1596.95</v>
      </c>
      <c r="H183">
        <v>10</v>
      </c>
      <c r="I183">
        <v>0.28000000000000003</v>
      </c>
      <c r="J183">
        <v>169.39</v>
      </c>
    </row>
    <row r="184" spans="1:10" x14ac:dyDescent="0.3">
      <c r="A184">
        <v>10183</v>
      </c>
      <c r="B184" s="16">
        <v>45109</v>
      </c>
      <c r="C184" s="18" t="s">
        <v>55</v>
      </c>
      <c r="D184" t="s">
        <v>36</v>
      </c>
      <c r="E184" t="s">
        <v>34</v>
      </c>
      <c r="F184" t="s">
        <v>51</v>
      </c>
      <c r="G184" s="12">
        <v>916.47</v>
      </c>
      <c r="H184">
        <v>14</v>
      </c>
      <c r="I184">
        <v>0.27</v>
      </c>
      <c r="J184">
        <v>127.21</v>
      </c>
    </row>
    <row r="185" spans="1:10" x14ac:dyDescent="0.3">
      <c r="A185">
        <v>10184</v>
      </c>
      <c r="B185" s="16">
        <v>45110</v>
      </c>
      <c r="C185" s="18" t="s">
        <v>47</v>
      </c>
      <c r="D185" t="s">
        <v>43</v>
      </c>
      <c r="E185" t="s">
        <v>40</v>
      </c>
      <c r="F185" t="s">
        <v>45</v>
      </c>
      <c r="G185" s="12">
        <v>336.54</v>
      </c>
      <c r="H185">
        <v>2</v>
      </c>
      <c r="I185">
        <v>0.25</v>
      </c>
      <c r="J185">
        <v>280.24</v>
      </c>
    </row>
    <row r="186" spans="1:10" x14ac:dyDescent="0.3">
      <c r="A186">
        <v>10185</v>
      </c>
      <c r="B186" s="16">
        <v>45111</v>
      </c>
      <c r="C186" s="18" t="s">
        <v>48</v>
      </c>
      <c r="D186" t="s">
        <v>33</v>
      </c>
      <c r="E186" t="s">
        <v>40</v>
      </c>
      <c r="F186" t="s">
        <v>53</v>
      </c>
      <c r="G186" s="12">
        <v>562.23</v>
      </c>
      <c r="H186">
        <v>5</v>
      </c>
      <c r="I186">
        <v>0.25</v>
      </c>
      <c r="J186">
        <v>409.16</v>
      </c>
    </row>
    <row r="187" spans="1:10" x14ac:dyDescent="0.3">
      <c r="A187">
        <v>10186</v>
      </c>
      <c r="B187" s="16">
        <v>45112</v>
      </c>
      <c r="C187" s="18" t="s">
        <v>50</v>
      </c>
      <c r="D187" t="s">
        <v>33</v>
      </c>
      <c r="E187" t="s">
        <v>34</v>
      </c>
      <c r="F187" t="s">
        <v>38</v>
      </c>
      <c r="G187" s="12">
        <v>332.07</v>
      </c>
      <c r="H187">
        <v>10</v>
      </c>
      <c r="I187">
        <v>0.19</v>
      </c>
      <c r="J187">
        <v>417.13</v>
      </c>
    </row>
    <row r="188" spans="1:10" x14ac:dyDescent="0.3">
      <c r="A188">
        <v>10187</v>
      </c>
      <c r="B188" s="16">
        <v>45113</v>
      </c>
      <c r="C188" s="18" t="s">
        <v>50</v>
      </c>
      <c r="D188" t="s">
        <v>33</v>
      </c>
      <c r="E188" t="s">
        <v>40</v>
      </c>
      <c r="F188" t="s">
        <v>53</v>
      </c>
      <c r="G188" s="12">
        <v>1778.68</v>
      </c>
      <c r="H188">
        <v>12</v>
      </c>
      <c r="I188">
        <v>0.3</v>
      </c>
      <c r="J188">
        <v>-119.05</v>
      </c>
    </row>
    <row r="189" spans="1:10" x14ac:dyDescent="0.3">
      <c r="A189">
        <v>10188</v>
      </c>
      <c r="B189" s="16">
        <v>45114</v>
      </c>
      <c r="C189" s="18" t="s">
        <v>56</v>
      </c>
      <c r="D189" t="s">
        <v>36</v>
      </c>
      <c r="E189" t="s">
        <v>37</v>
      </c>
      <c r="F189" t="s">
        <v>38</v>
      </c>
      <c r="G189" s="12">
        <v>1153.73</v>
      </c>
      <c r="H189">
        <v>4</v>
      </c>
      <c r="I189">
        <v>7.0000000000000007E-2</v>
      </c>
      <c r="J189">
        <v>150.35</v>
      </c>
    </row>
    <row r="190" spans="1:10" x14ac:dyDescent="0.3">
      <c r="A190">
        <v>10189</v>
      </c>
      <c r="B190" s="16">
        <v>45115</v>
      </c>
      <c r="C190" s="18" t="s">
        <v>50</v>
      </c>
      <c r="D190" t="s">
        <v>33</v>
      </c>
      <c r="E190" t="s">
        <v>34</v>
      </c>
      <c r="F190" t="s">
        <v>51</v>
      </c>
      <c r="G190" s="12">
        <v>1149.97</v>
      </c>
      <c r="H190">
        <v>5</v>
      </c>
      <c r="I190">
        <v>0.2</v>
      </c>
      <c r="J190">
        <v>457.14</v>
      </c>
    </row>
    <row r="191" spans="1:10" x14ac:dyDescent="0.3">
      <c r="A191">
        <v>10190</v>
      </c>
      <c r="B191" s="16">
        <v>45116</v>
      </c>
      <c r="C191" s="18" t="s">
        <v>50</v>
      </c>
      <c r="D191" t="s">
        <v>36</v>
      </c>
      <c r="E191" t="s">
        <v>40</v>
      </c>
      <c r="F191" t="s">
        <v>51</v>
      </c>
      <c r="G191" s="12">
        <v>821.63</v>
      </c>
      <c r="H191">
        <v>11</v>
      </c>
      <c r="I191">
        <v>0.14000000000000001</v>
      </c>
      <c r="J191">
        <v>-185.25</v>
      </c>
    </row>
    <row r="192" spans="1:10" x14ac:dyDescent="0.3">
      <c r="A192">
        <v>10191</v>
      </c>
      <c r="B192" s="16">
        <v>45117</v>
      </c>
      <c r="C192" s="18" t="s">
        <v>56</v>
      </c>
      <c r="D192" t="s">
        <v>36</v>
      </c>
      <c r="E192" t="s">
        <v>37</v>
      </c>
      <c r="F192" t="s">
        <v>51</v>
      </c>
      <c r="G192" s="12">
        <v>155.94</v>
      </c>
      <c r="H192">
        <v>5</v>
      </c>
      <c r="I192">
        <v>0.21</v>
      </c>
      <c r="J192">
        <v>-54.59</v>
      </c>
    </row>
    <row r="193" spans="1:10" x14ac:dyDescent="0.3">
      <c r="A193">
        <v>10192</v>
      </c>
      <c r="B193" s="16">
        <v>45118</v>
      </c>
      <c r="C193" s="18" t="s">
        <v>55</v>
      </c>
      <c r="D193" t="s">
        <v>33</v>
      </c>
      <c r="E193" t="s">
        <v>37</v>
      </c>
      <c r="F193" t="s">
        <v>35</v>
      </c>
      <c r="G193" s="12">
        <v>1368.58</v>
      </c>
      <c r="H193">
        <v>5</v>
      </c>
      <c r="I193">
        <v>0.13</v>
      </c>
      <c r="J193">
        <v>460.97</v>
      </c>
    </row>
    <row r="194" spans="1:10" x14ac:dyDescent="0.3">
      <c r="A194">
        <v>10193</v>
      </c>
      <c r="B194" s="16">
        <v>45119</v>
      </c>
      <c r="C194" s="18" t="s">
        <v>55</v>
      </c>
      <c r="D194" t="s">
        <v>33</v>
      </c>
      <c r="E194" t="s">
        <v>40</v>
      </c>
      <c r="F194" t="s">
        <v>38</v>
      </c>
      <c r="G194" s="12">
        <v>405.72</v>
      </c>
      <c r="H194">
        <v>1</v>
      </c>
      <c r="I194">
        <v>0.16</v>
      </c>
      <c r="J194">
        <v>272.92</v>
      </c>
    </row>
    <row r="195" spans="1:10" x14ac:dyDescent="0.3">
      <c r="A195">
        <v>10194</v>
      </c>
      <c r="B195" s="16">
        <v>45120</v>
      </c>
      <c r="C195" s="18" t="s">
        <v>52</v>
      </c>
      <c r="D195" t="s">
        <v>43</v>
      </c>
      <c r="E195" t="s">
        <v>40</v>
      </c>
      <c r="F195" t="s">
        <v>51</v>
      </c>
      <c r="G195" s="12">
        <v>1085.27</v>
      </c>
      <c r="H195">
        <v>1</v>
      </c>
      <c r="I195">
        <v>0.28000000000000003</v>
      </c>
      <c r="J195">
        <v>367.61</v>
      </c>
    </row>
    <row r="196" spans="1:10" x14ac:dyDescent="0.3">
      <c r="A196">
        <v>10195</v>
      </c>
      <c r="B196" s="16">
        <v>45121</v>
      </c>
      <c r="C196" s="18" t="s">
        <v>55</v>
      </c>
      <c r="D196" t="s">
        <v>39</v>
      </c>
      <c r="E196" t="s">
        <v>37</v>
      </c>
      <c r="F196" t="s">
        <v>41</v>
      </c>
      <c r="G196" s="12">
        <v>1150.57</v>
      </c>
      <c r="H196">
        <v>11</v>
      </c>
      <c r="I196">
        <v>0.13</v>
      </c>
      <c r="J196">
        <v>74.209999999999994</v>
      </c>
    </row>
    <row r="197" spans="1:10" x14ac:dyDescent="0.3">
      <c r="A197">
        <v>10196</v>
      </c>
      <c r="B197" s="16">
        <v>45122</v>
      </c>
      <c r="C197" s="18" t="s">
        <v>55</v>
      </c>
      <c r="D197" t="s">
        <v>39</v>
      </c>
      <c r="E197" t="s">
        <v>34</v>
      </c>
      <c r="F197" t="s">
        <v>44</v>
      </c>
      <c r="G197" s="12">
        <v>1411.86</v>
      </c>
      <c r="H197">
        <v>7</v>
      </c>
      <c r="I197">
        <v>0.1</v>
      </c>
      <c r="J197">
        <v>138.74</v>
      </c>
    </row>
    <row r="198" spans="1:10" x14ac:dyDescent="0.3">
      <c r="A198">
        <v>10197</v>
      </c>
      <c r="B198" s="16">
        <v>45123</v>
      </c>
      <c r="C198" s="18" t="s">
        <v>50</v>
      </c>
      <c r="D198" t="s">
        <v>43</v>
      </c>
      <c r="E198" t="s">
        <v>40</v>
      </c>
      <c r="F198" t="s">
        <v>38</v>
      </c>
      <c r="G198" s="12">
        <v>627.41</v>
      </c>
      <c r="H198">
        <v>13</v>
      </c>
      <c r="I198">
        <v>0.06</v>
      </c>
      <c r="J198">
        <v>375.85</v>
      </c>
    </row>
    <row r="199" spans="1:10" x14ac:dyDescent="0.3">
      <c r="A199">
        <v>10198</v>
      </c>
      <c r="B199" s="16">
        <v>45124</v>
      </c>
      <c r="C199" s="18" t="s">
        <v>49</v>
      </c>
      <c r="D199" t="s">
        <v>43</v>
      </c>
      <c r="E199" t="s">
        <v>34</v>
      </c>
      <c r="F199" t="s">
        <v>42</v>
      </c>
      <c r="G199" s="12">
        <v>903.43</v>
      </c>
      <c r="H199">
        <v>9</v>
      </c>
      <c r="I199">
        <v>0.23</v>
      </c>
      <c r="J199">
        <v>-93.96</v>
      </c>
    </row>
    <row r="200" spans="1:10" x14ac:dyDescent="0.3">
      <c r="A200">
        <v>10199</v>
      </c>
      <c r="B200" s="16">
        <v>45125</v>
      </c>
      <c r="C200" s="18" t="s">
        <v>56</v>
      </c>
      <c r="D200" t="s">
        <v>33</v>
      </c>
      <c r="E200" t="s">
        <v>40</v>
      </c>
      <c r="F200" t="s">
        <v>51</v>
      </c>
      <c r="G200" s="12">
        <v>1166.6500000000001</v>
      </c>
      <c r="H200">
        <v>5</v>
      </c>
      <c r="I200">
        <v>0.16</v>
      </c>
      <c r="J200">
        <v>319.42</v>
      </c>
    </row>
    <row r="201" spans="1:10" x14ac:dyDescent="0.3">
      <c r="A201">
        <v>10200</v>
      </c>
      <c r="B201" s="16">
        <v>45126</v>
      </c>
      <c r="C201" s="18" t="s">
        <v>49</v>
      </c>
      <c r="D201" t="s">
        <v>33</v>
      </c>
      <c r="E201" t="s">
        <v>40</v>
      </c>
      <c r="F201" t="s">
        <v>41</v>
      </c>
      <c r="G201" s="12">
        <v>771.26</v>
      </c>
      <c r="H201">
        <v>11</v>
      </c>
      <c r="I201">
        <v>0.25</v>
      </c>
      <c r="J201">
        <v>71.540000000000006</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D3FF6-DA6E-42CB-9C11-7324955F8DAF}">
  <dimension ref="A1"/>
  <sheetViews>
    <sheetView showGridLines="0" workbookViewId="0">
      <selection activeCell="P13" sqref="P1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Sheet4</vt:lpstr>
      <vt:lpstr>PIVOT DATA</vt:lpstr>
      <vt:lpstr>Sheet3</vt:lpstr>
      <vt:lpstr>MAIN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2025-09-04T11:27:24Z</dcterms:created>
  <dcterms:modified xsi:type="dcterms:W3CDTF">2025-09-10T13:21:08Z</dcterms:modified>
</cp:coreProperties>
</file>