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期" sheetId="8" r:id="rId1"/>
    <sheet name="一期费用预估" sheetId="9" r:id="rId2"/>
    <sheet name="二期费用预估" sheetId="10" r:id="rId3"/>
  </sheets>
  <calcPr calcId="152511"/>
</workbook>
</file>

<file path=xl/calcChain.xml><?xml version="1.0" encoding="utf-8"?>
<calcChain xmlns="http://schemas.openxmlformats.org/spreadsheetml/2006/main">
  <c r="G10" i="10" l="1"/>
  <c r="I10" i="10" s="1"/>
  <c r="G16" i="9" l="1"/>
  <c r="I16" i="9" s="1"/>
  <c r="E22" i="9" s="1"/>
  <c r="F23" i="9" l="1"/>
</calcChain>
</file>

<file path=xl/sharedStrings.xml><?xml version="1.0" encoding="utf-8"?>
<sst xmlns="http://schemas.openxmlformats.org/spreadsheetml/2006/main" count="104" uniqueCount="86">
  <si>
    <t>备注</t>
    <phoneticPr fontId="1" type="noConversion"/>
  </si>
  <si>
    <t>对接系统清单</t>
    <phoneticPr fontId="1" type="noConversion"/>
  </si>
  <si>
    <t>业务场景</t>
    <phoneticPr fontId="1" type="noConversion"/>
  </si>
  <si>
    <t>1、供应商管理</t>
  </si>
  <si>
    <t>2、询报价</t>
  </si>
  <si>
    <t>3、SOW评审调用</t>
  </si>
  <si>
    <t>4、合规审查</t>
  </si>
  <si>
    <t>5、提前交付</t>
  </si>
  <si>
    <t>6、单一来源</t>
  </si>
  <si>
    <t>7、三方业务数据记录</t>
  </si>
  <si>
    <t>8、供应商新建</t>
  </si>
  <si>
    <t>标准功能</t>
    <phoneticPr fontId="1" type="noConversion"/>
  </si>
  <si>
    <t>模块</t>
    <phoneticPr fontId="1" type="noConversion"/>
  </si>
  <si>
    <t>订制化开发</t>
    <phoneticPr fontId="1" type="noConversion"/>
  </si>
  <si>
    <t>接口数量</t>
    <phoneticPr fontId="1" type="noConversion"/>
  </si>
  <si>
    <t>目前线下，需要数据迁移。</t>
    <phoneticPr fontId="1" type="noConversion"/>
  </si>
  <si>
    <t>BPM</t>
    <phoneticPr fontId="1" type="noConversion"/>
  </si>
  <si>
    <t>单独开发</t>
    <phoneticPr fontId="1" type="noConversion"/>
  </si>
  <si>
    <t>SSMP</t>
    <phoneticPr fontId="1" type="noConversion"/>
  </si>
  <si>
    <t>10、主数据</t>
    <phoneticPr fontId="1" type="noConversion"/>
  </si>
  <si>
    <t>9、竞争性评估</t>
    <phoneticPr fontId="1" type="noConversion"/>
  </si>
  <si>
    <t>二期</t>
    <phoneticPr fontId="1" type="noConversion"/>
  </si>
  <si>
    <t>？</t>
    <phoneticPr fontId="1" type="noConversion"/>
  </si>
  <si>
    <t>一期</t>
    <phoneticPr fontId="1" type="noConversion"/>
  </si>
  <si>
    <t>同步ERP新建供应商数据</t>
    <phoneticPr fontId="1" type="noConversion"/>
  </si>
  <si>
    <t>SIP、SSMP、OKS</t>
    <phoneticPr fontId="1" type="noConversion"/>
  </si>
  <si>
    <t>ERP供应商模块</t>
    <phoneticPr fontId="1" type="noConversion"/>
  </si>
  <si>
    <t>HRSS、SIP、ADMP</t>
    <phoneticPr fontId="1" type="noConversion"/>
  </si>
  <si>
    <t>开发量（人/周）</t>
    <phoneticPr fontId="1" type="noConversion"/>
  </si>
  <si>
    <t>11、SIT+UAT</t>
    <phoneticPr fontId="1" type="noConversion"/>
  </si>
  <si>
    <t>按照3000RMB M/D预估</t>
    <phoneticPr fontId="1" type="noConversion"/>
  </si>
  <si>
    <t>分期</t>
    <phoneticPr fontId="1" type="noConversion"/>
  </si>
  <si>
    <t>3、            CHP（万海明）</t>
  </si>
  <si>
    <t>4、            Workbench（柴桂君）</t>
  </si>
  <si>
    <t>5、            ERP新建供应商模块（彭磊）</t>
  </si>
  <si>
    <t>7、            SCDP/SIP/SLH/SSMP/OKS（张进、褚佳佳）</t>
    <phoneticPr fontId="1" type="noConversion"/>
  </si>
  <si>
    <t>8、            PMS（张涛）</t>
    <phoneticPr fontId="1" type="noConversion"/>
  </si>
  <si>
    <t>9、            HRSS（申阳阳）-正式员工信息、组织结构（核算结构，SIP）</t>
  </si>
  <si>
    <t>三期</t>
    <phoneticPr fontId="1" type="noConversion"/>
  </si>
  <si>
    <t>供应商</t>
    <phoneticPr fontId="1" type="noConversion"/>
  </si>
  <si>
    <t>收费标准</t>
    <phoneticPr fontId="1" type="noConversion"/>
  </si>
  <si>
    <t>企企通</t>
    <phoneticPr fontId="1" type="noConversion"/>
  </si>
  <si>
    <t>高亚</t>
    <phoneticPr fontId="1" type="noConversion"/>
  </si>
  <si>
    <t>汉得</t>
    <phoneticPr fontId="1" type="noConversion"/>
  </si>
  <si>
    <t>产品费用</t>
    <phoneticPr fontId="1" type="noConversion"/>
  </si>
  <si>
    <t>年费或按项目收费</t>
    <phoneticPr fontId="1" type="noConversion"/>
  </si>
  <si>
    <t>二次开发费用</t>
    <phoneticPr fontId="1" type="noConversion"/>
  </si>
  <si>
    <t>需供应商报价</t>
    <phoneticPr fontId="1" type="noConversion"/>
  </si>
  <si>
    <t>10、        ADMP（）-合作员工信息</t>
    <phoneticPr fontId="1" type="noConversion"/>
  </si>
  <si>
    <t>11、        CDIP（沙窈妃）</t>
    <phoneticPr fontId="1" type="noConversion"/>
  </si>
  <si>
    <r>
      <t>三方平台</t>
    </r>
    <r>
      <rPr>
        <b/>
        <sz val="11"/>
        <color rgb="FFFF0000"/>
        <rFont val="仿宋"/>
        <family val="3"/>
        <charset val="134"/>
      </rPr>
      <t>一期</t>
    </r>
    <r>
      <rPr>
        <b/>
        <sz val="11"/>
        <color theme="1"/>
        <rFont val="仿宋"/>
        <family val="3"/>
        <charset val="134"/>
      </rPr>
      <t>项目二次开发量评估</t>
    </r>
    <phoneticPr fontId="1" type="noConversion"/>
  </si>
  <si>
    <t>预估费用合计（RMB）</t>
    <phoneticPr fontId="1" type="noConversion"/>
  </si>
  <si>
    <t>需要生成业务数据手动导出给CHP、Workbench</t>
    <phoneticPr fontId="1" type="noConversion"/>
  </si>
  <si>
    <t>开发测试时间预估</t>
    <phoneticPr fontId="1" type="noConversion"/>
  </si>
  <si>
    <t>需供应商报价（可能有价格优势）</t>
    <phoneticPr fontId="1" type="noConversion"/>
  </si>
  <si>
    <t>云端部署按照license （960RMB/人/年）
本地部署按模块收费再附加二次开发费用3000RMB人/天，提供二次开发部分的源码。</t>
    <phoneticPr fontId="1" type="noConversion"/>
  </si>
  <si>
    <t>年费或（模块费用+定制开发）</t>
    <phoneticPr fontId="1" type="noConversion"/>
  </si>
  <si>
    <t>云端部署按照用户数量收取年费并负责运维，内部部署可以按照项目来做（开发人员：2.5K/M/D,接口开发2K/M/D）并取消license限制，提供二次开发部分的源码。</t>
    <phoneticPr fontId="1" type="noConversion"/>
  </si>
  <si>
    <t>license数量2000的收费标准（一次性），二次开发3000RMB/人/天，提供二次开发部分的源码。</t>
    <phoneticPr fontId="1" type="noConversion"/>
  </si>
  <si>
    <t>3、服务网模式</t>
    <phoneticPr fontId="1" type="noConversion"/>
  </si>
  <si>
    <t>四期</t>
    <phoneticPr fontId="1" type="noConversion"/>
  </si>
  <si>
    <t>2、采购平台以及ERP对接</t>
    <phoneticPr fontId="1" type="noConversion"/>
  </si>
  <si>
    <t>二期，一期手动导出、导入</t>
    <phoneticPr fontId="1" type="noConversion"/>
  </si>
  <si>
    <r>
      <t>三方平台</t>
    </r>
    <r>
      <rPr>
        <b/>
        <sz val="11"/>
        <color rgb="FFFF0000"/>
        <rFont val="仿宋"/>
        <family val="3"/>
        <charset val="134"/>
      </rPr>
      <t>二期</t>
    </r>
    <r>
      <rPr>
        <b/>
        <sz val="11"/>
        <color theme="1"/>
        <rFont val="仿宋"/>
        <family val="3"/>
        <charset val="134"/>
      </rPr>
      <t>项目开发量评估</t>
    </r>
    <phoneticPr fontId="1" type="noConversion"/>
  </si>
  <si>
    <t>1、实现三方平台和合同评审数据、签章直接调用，减少重复审批</t>
    <phoneticPr fontId="1" type="noConversion"/>
  </si>
  <si>
    <t>2、实现验收无纸化功能</t>
    <phoneticPr fontId="1" type="noConversion"/>
  </si>
  <si>
    <t>4、采购数据直接回写到三方平台</t>
    <phoneticPr fontId="1" type="noConversion"/>
  </si>
  <si>
    <t>1、            ERP PA（唐伟、李铭）</t>
    <phoneticPr fontId="1" type="noConversion"/>
  </si>
  <si>
    <t>6、            ERP AP、AR（彭强/贾坤、李铭）</t>
    <phoneticPr fontId="1" type="noConversion"/>
  </si>
  <si>
    <t xml:space="preserve"> ERP PA、AP、AR</t>
    <phoneticPr fontId="1" type="noConversion"/>
  </si>
  <si>
    <t>2、            BPM合同评审及签章（肖海娟）</t>
    <phoneticPr fontId="1" type="noConversion"/>
  </si>
  <si>
    <t xml:space="preserve"> BPM</t>
    <phoneticPr fontId="1" type="noConversion"/>
  </si>
  <si>
    <t>参考Workbench</t>
    <phoneticPr fontId="1" type="noConversion"/>
  </si>
  <si>
    <t>三方平台</t>
    <phoneticPr fontId="1" type="noConversion"/>
  </si>
  <si>
    <t>三方平台开发接口接收数据</t>
    <phoneticPr fontId="1" type="noConversion"/>
  </si>
  <si>
    <t>独立开发无纸化验收功能</t>
    <phoneticPr fontId="1" type="noConversion"/>
  </si>
  <si>
    <t>合同评审及签章状态共享</t>
    <phoneticPr fontId="1" type="noConversion"/>
  </si>
  <si>
    <t>3、成本数据直接回写到ERP再透传到SLH</t>
    <phoneticPr fontId="1" type="noConversion"/>
  </si>
  <si>
    <t>68周/4人=17/4=4.5月+1个月需求分析系统设计+0.5部署上线=6个月</t>
    <phoneticPr fontId="1" type="noConversion"/>
  </si>
  <si>
    <t>4人2.5个月+0.5月部署调试+1个月需求分析和系统设计=4个月</t>
    <phoneticPr fontId="1" type="noConversion"/>
  </si>
  <si>
    <t>100W（定制开发）、6个月</t>
    <phoneticPr fontId="1" type="noConversion"/>
  </si>
  <si>
    <t>130W+（定制开发约52W，产品费用预计80W）、4个月</t>
    <phoneticPr fontId="1" type="noConversion"/>
  </si>
  <si>
    <r>
      <t>三方平台</t>
    </r>
    <r>
      <rPr>
        <b/>
        <sz val="11"/>
        <color rgb="FFFF0000"/>
        <rFont val="仿宋"/>
        <family val="3"/>
        <charset val="134"/>
      </rPr>
      <t>一期</t>
    </r>
    <r>
      <rPr>
        <b/>
        <sz val="11"/>
        <color theme="1"/>
        <rFont val="仿宋"/>
        <family val="3"/>
        <charset val="134"/>
      </rPr>
      <t xml:space="preserve">项目费用预估
</t>
    </r>
    <r>
      <rPr>
        <b/>
        <sz val="11"/>
        <color rgb="FFFF0000"/>
        <rFont val="仿宋"/>
        <family val="3"/>
        <charset val="134"/>
      </rPr>
      <t>按照内部用户2K，供应商1K预估</t>
    </r>
    <phoneticPr fontId="1" type="noConversion"/>
  </si>
  <si>
    <r>
      <t xml:space="preserve">费用和工时预 </t>
    </r>
    <r>
      <rPr>
        <sz val="12"/>
        <color rgb="FFFF0000"/>
        <rFont val="仿宋"/>
        <family val="3"/>
        <charset val="134"/>
      </rPr>
      <t>（估按照内部用户2K，供应商1K预估）</t>
    </r>
    <phoneticPr fontId="1" type="noConversion"/>
  </si>
  <si>
    <t>1、IT-PO模式、CT-PO模式</t>
    <phoneticPr fontId="1" type="noConversion"/>
  </si>
  <si>
    <t>4、CT-标准价模式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</si>
</sst>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rgb="FF00B050"/>
      <name val="仿宋"/>
      <family val="3"/>
      <charset val="134"/>
    </font>
    <font>
      <b/>
      <sz val="11"/>
      <color rgb="FFFF0000"/>
      <name val="仿宋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仿宋"/>
      <family val="3"/>
      <charset val="134"/>
    </font>
    <font>
      <sz val="12"/>
      <color rgb="FFFF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9" fontId="4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readingOrder="1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43" fontId="11" fillId="0" borderId="3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readingOrder="1"/>
    </xf>
    <xf numFmtId="0" fontId="4" fillId="3" borderId="13" xfId="0" applyFont="1" applyFill="1" applyBorder="1" applyAlignment="1">
      <alignment horizontal="center" vertical="center"/>
    </xf>
    <xf numFmtId="43" fontId="4" fillId="3" borderId="4" xfId="1" applyFont="1" applyFill="1" applyBorder="1" applyAlignment="1">
      <alignment horizontal="center" vertical="center"/>
    </xf>
    <xf numFmtId="43" fontId="9" fillId="3" borderId="14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readingOrder="1"/>
    </xf>
    <xf numFmtId="0" fontId="1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readingOrder="1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left" vertical="center" wrapText="1"/>
    </xf>
    <xf numFmtId="43" fontId="4" fillId="3" borderId="4" xfId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 indent="1"/>
    </xf>
    <xf numFmtId="0" fontId="6" fillId="0" borderId="24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B7" sqref="B7"/>
    </sheetView>
  </sheetViews>
  <sheetFormatPr defaultRowHeight="14.25" x14ac:dyDescent="0.15"/>
  <cols>
    <col min="1" max="1" width="9" style="9"/>
    <col min="2" max="2" width="57.75" style="9" customWidth="1"/>
    <col min="3" max="3" width="7.625" style="9" customWidth="1"/>
    <col min="4" max="4" width="51.125" style="9" customWidth="1"/>
    <col min="5" max="5" width="68.375" style="9" customWidth="1"/>
    <col min="6" max="6" width="15.375" style="32" customWidth="1"/>
    <col min="7" max="16384" width="9" style="9"/>
  </cols>
  <sheetData>
    <row r="2" spans="2:4" ht="15" thickBot="1" x14ac:dyDescent="0.2"/>
    <row r="3" spans="2:4" ht="27" customHeight="1" x14ac:dyDescent="0.15">
      <c r="B3" s="10" t="s">
        <v>2</v>
      </c>
      <c r="C3" s="70" t="s">
        <v>31</v>
      </c>
      <c r="D3" s="71" t="s">
        <v>83</v>
      </c>
    </row>
    <row r="4" spans="2:4" ht="24.75" customHeight="1" x14ac:dyDescent="0.15">
      <c r="B4" s="72" t="s">
        <v>84</v>
      </c>
      <c r="C4" s="69" t="s">
        <v>23</v>
      </c>
      <c r="D4" s="33" t="s">
        <v>81</v>
      </c>
    </row>
    <row r="5" spans="2:4" ht="24.75" customHeight="1" thickBot="1" x14ac:dyDescent="0.2">
      <c r="B5" s="73" t="s">
        <v>61</v>
      </c>
      <c r="C5" s="74" t="s">
        <v>21</v>
      </c>
      <c r="D5" s="35" t="s">
        <v>80</v>
      </c>
    </row>
    <row r="6" spans="2:4" ht="24.75" customHeight="1" x14ac:dyDescent="0.15">
      <c r="B6" s="67" t="s">
        <v>59</v>
      </c>
      <c r="C6" s="68" t="s">
        <v>38</v>
      </c>
    </row>
    <row r="7" spans="2:4" ht="24.75" customHeight="1" thickBot="1" x14ac:dyDescent="0.2">
      <c r="B7" s="31" t="s">
        <v>85</v>
      </c>
      <c r="C7" s="36" t="s">
        <v>60</v>
      </c>
    </row>
    <row r="8" spans="2:4" ht="24.75" customHeight="1" thickBot="1" x14ac:dyDescent="0.2"/>
    <row r="9" spans="2:4" ht="24.75" customHeight="1" x14ac:dyDescent="0.15">
      <c r="B9" s="10" t="s">
        <v>1</v>
      </c>
      <c r="C9" s="14" t="s">
        <v>31</v>
      </c>
    </row>
    <row r="10" spans="2:4" ht="20.25" customHeight="1" x14ac:dyDescent="0.15">
      <c r="B10" s="11" t="s">
        <v>67</v>
      </c>
      <c r="C10" s="33" t="s">
        <v>21</v>
      </c>
    </row>
    <row r="11" spans="2:4" ht="20.25" customHeight="1" x14ac:dyDescent="0.15">
      <c r="B11" s="11" t="s">
        <v>70</v>
      </c>
      <c r="C11" s="34" t="s">
        <v>23</v>
      </c>
    </row>
    <row r="12" spans="2:4" ht="33" customHeight="1" x14ac:dyDescent="0.15">
      <c r="B12" s="11" t="s">
        <v>32</v>
      </c>
      <c r="C12" s="47" t="s">
        <v>62</v>
      </c>
    </row>
    <row r="13" spans="2:4" ht="33" customHeight="1" x14ac:dyDescent="0.15">
      <c r="B13" s="11" t="s">
        <v>33</v>
      </c>
      <c r="C13" s="47"/>
    </row>
    <row r="14" spans="2:4" ht="20.25" customHeight="1" x14ac:dyDescent="0.15">
      <c r="B14" s="11" t="s">
        <v>34</v>
      </c>
      <c r="C14" s="34" t="s">
        <v>23</v>
      </c>
    </row>
    <row r="15" spans="2:4" ht="20.25" customHeight="1" x14ac:dyDescent="0.15">
      <c r="B15" s="11" t="s">
        <v>68</v>
      </c>
      <c r="C15" s="33" t="s">
        <v>21</v>
      </c>
    </row>
    <row r="16" spans="2:4" ht="20.25" customHeight="1" x14ac:dyDescent="0.15">
      <c r="B16" s="11" t="s">
        <v>35</v>
      </c>
      <c r="C16" s="34" t="s">
        <v>23</v>
      </c>
    </row>
    <row r="17" spans="2:3" ht="20.25" customHeight="1" x14ac:dyDescent="0.15">
      <c r="B17" s="11" t="s">
        <v>36</v>
      </c>
      <c r="C17" s="33" t="s">
        <v>22</v>
      </c>
    </row>
    <row r="18" spans="2:3" ht="20.25" customHeight="1" x14ac:dyDescent="0.15">
      <c r="B18" s="11" t="s">
        <v>37</v>
      </c>
      <c r="C18" s="34" t="s">
        <v>23</v>
      </c>
    </row>
    <row r="19" spans="2:3" ht="20.25" customHeight="1" x14ac:dyDescent="0.15">
      <c r="B19" s="11" t="s">
        <v>48</v>
      </c>
      <c r="C19" s="34" t="s">
        <v>23</v>
      </c>
    </row>
    <row r="20" spans="2:3" ht="20.25" customHeight="1" thickBot="1" x14ac:dyDescent="0.2">
      <c r="B20" s="12" t="s">
        <v>49</v>
      </c>
      <c r="C20" s="35" t="s">
        <v>22</v>
      </c>
    </row>
  </sheetData>
  <mergeCells count="1"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opLeftCell="B10" workbookViewId="0">
      <selection activeCell="D18" sqref="D18"/>
    </sheetView>
  </sheetViews>
  <sheetFormatPr defaultRowHeight="13.5" x14ac:dyDescent="0.15"/>
  <cols>
    <col min="1" max="1" width="2.5" customWidth="1"/>
    <col min="2" max="2" width="18.5" customWidth="1"/>
    <col min="3" max="3" width="27.375" customWidth="1"/>
    <col min="4" max="4" width="30.25" customWidth="1"/>
    <col min="5" max="5" width="16.875" customWidth="1"/>
    <col min="6" max="6" width="40.25" customWidth="1"/>
    <col min="7" max="7" width="20.25" customWidth="1"/>
    <col min="8" max="8" width="15.375" customWidth="1"/>
    <col min="9" max="9" width="20.875" customWidth="1"/>
    <col min="10" max="10" width="21.125" customWidth="1"/>
    <col min="11" max="13" width="3" customWidth="1"/>
    <col min="14" max="14" width="3" style="2" customWidth="1"/>
    <col min="15" max="19" width="3" customWidth="1"/>
  </cols>
  <sheetData>
    <row r="1" spans="2:12" ht="14.25" thickBot="1" x14ac:dyDescent="0.2"/>
    <row r="2" spans="2:12" ht="34.5" customHeight="1" x14ac:dyDescent="0.15">
      <c r="B2" s="53" t="s">
        <v>50</v>
      </c>
      <c r="C2" s="54"/>
      <c r="D2" s="54"/>
      <c r="E2" s="54"/>
      <c r="F2" s="54"/>
      <c r="G2" s="55"/>
      <c r="H2" s="4"/>
      <c r="I2" s="4"/>
    </row>
    <row r="3" spans="2:12" s="3" customFormat="1" ht="24" customHeight="1" x14ac:dyDescent="0.15">
      <c r="B3" s="17" t="s">
        <v>12</v>
      </c>
      <c r="C3" s="5" t="s">
        <v>11</v>
      </c>
      <c r="D3" s="5" t="s">
        <v>13</v>
      </c>
      <c r="E3" s="5" t="s">
        <v>14</v>
      </c>
      <c r="F3" s="5" t="s">
        <v>0</v>
      </c>
      <c r="G3" s="18" t="s">
        <v>28</v>
      </c>
      <c r="H3" s="6"/>
      <c r="I3" s="6"/>
    </row>
    <row r="4" spans="2:12" s="3" customFormat="1" ht="19.5" customHeight="1" x14ac:dyDescent="0.15">
      <c r="B4" s="24" t="s">
        <v>3</v>
      </c>
      <c r="C4" s="16">
        <v>0.7</v>
      </c>
      <c r="D4" s="16">
        <v>0.3</v>
      </c>
      <c r="E4" s="8"/>
      <c r="F4" s="8" t="s">
        <v>15</v>
      </c>
      <c r="G4" s="23">
        <v>2</v>
      </c>
      <c r="H4" s="6"/>
      <c r="I4" s="6"/>
    </row>
    <row r="5" spans="2:12" s="1" customFormat="1" ht="19.5" customHeight="1" x14ac:dyDescent="0.15">
      <c r="B5" s="24" t="s">
        <v>4</v>
      </c>
      <c r="C5" s="16">
        <v>0.8</v>
      </c>
      <c r="D5" s="16">
        <v>0.2</v>
      </c>
      <c r="E5" s="8"/>
      <c r="F5" s="8"/>
      <c r="G5" s="23">
        <v>1.5</v>
      </c>
      <c r="H5" s="15"/>
      <c r="I5" s="15"/>
    </row>
    <row r="6" spans="2:12" ht="19.5" customHeight="1" x14ac:dyDescent="0.15">
      <c r="B6" s="24" t="s">
        <v>5</v>
      </c>
      <c r="C6" s="8"/>
      <c r="D6" s="16">
        <v>1</v>
      </c>
      <c r="E6" s="8" t="s">
        <v>16</v>
      </c>
      <c r="F6" s="8"/>
      <c r="G6" s="23">
        <v>3</v>
      </c>
      <c r="H6" s="4"/>
      <c r="I6" s="4"/>
    </row>
    <row r="7" spans="2:12" ht="19.5" customHeight="1" x14ac:dyDescent="0.15">
      <c r="B7" s="24" t="s">
        <v>6</v>
      </c>
      <c r="C7" s="8"/>
      <c r="D7" s="16">
        <v>1</v>
      </c>
      <c r="E7" s="8"/>
      <c r="F7" s="8" t="s">
        <v>17</v>
      </c>
      <c r="G7" s="23">
        <v>1</v>
      </c>
      <c r="H7" s="4"/>
      <c r="I7" s="4"/>
    </row>
    <row r="8" spans="2:12" ht="19.5" customHeight="1" x14ac:dyDescent="0.15">
      <c r="B8" s="24" t="s">
        <v>7</v>
      </c>
      <c r="C8" s="8"/>
      <c r="D8" s="16">
        <v>1</v>
      </c>
      <c r="E8" s="8" t="s">
        <v>18</v>
      </c>
      <c r="F8" s="8"/>
      <c r="G8" s="23">
        <v>2</v>
      </c>
      <c r="H8" s="4"/>
      <c r="I8" s="4"/>
    </row>
    <row r="9" spans="2:12" ht="19.5" customHeight="1" x14ac:dyDescent="0.15">
      <c r="B9" s="24" t="s">
        <v>8</v>
      </c>
      <c r="C9" s="16">
        <v>0.8</v>
      </c>
      <c r="D9" s="16">
        <v>0.2</v>
      </c>
      <c r="E9" s="30"/>
      <c r="F9" s="8"/>
      <c r="G9" s="23">
        <v>1.5</v>
      </c>
      <c r="H9" s="4"/>
      <c r="I9" s="4"/>
    </row>
    <row r="10" spans="2:12" ht="33" customHeight="1" x14ac:dyDescent="0.15">
      <c r="B10" s="24" t="s">
        <v>9</v>
      </c>
      <c r="C10" s="16">
        <v>0.5</v>
      </c>
      <c r="D10" s="16">
        <v>0.5</v>
      </c>
      <c r="E10" s="8" t="s">
        <v>25</v>
      </c>
      <c r="F10" s="28" t="s">
        <v>52</v>
      </c>
      <c r="G10" s="23">
        <v>5</v>
      </c>
      <c r="H10" s="4"/>
      <c r="I10" s="4"/>
    </row>
    <row r="11" spans="2:12" ht="19.5" customHeight="1" x14ac:dyDescent="0.15">
      <c r="B11" s="24" t="s">
        <v>10</v>
      </c>
      <c r="C11" s="16">
        <v>0.7</v>
      </c>
      <c r="D11" s="16">
        <v>0.3</v>
      </c>
      <c r="E11" s="8" t="s">
        <v>26</v>
      </c>
      <c r="F11" s="8" t="s">
        <v>24</v>
      </c>
      <c r="G11" s="23">
        <v>2</v>
      </c>
      <c r="H11" s="4"/>
      <c r="I11" s="4"/>
    </row>
    <row r="12" spans="2:12" ht="19.5" customHeight="1" x14ac:dyDescent="0.15">
      <c r="B12" s="24" t="s">
        <v>20</v>
      </c>
      <c r="C12" s="16">
        <v>0.7</v>
      </c>
      <c r="D12" s="16">
        <v>0.3</v>
      </c>
      <c r="E12" s="8"/>
      <c r="F12" s="8"/>
      <c r="G12" s="23">
        <v>2</v>
      </c>
      <c r="H12" s="4"/>
      <c r="I12" s="4"/>
    </row>
    <row r="13" spans="2:12" ht="19.5" customHeight="1" x14ac:dyDescent="0.15">
      <c r="B13" s="24" t="s">
        <v>19</v>
      </c>
      <c r="C13" s="7"/>
      <c r="D13" s="7"/>
      <c r="E13" s="8" t="s">
        <v>27</v>
      </c>
      <c r="F13" s="8"/>
      <c r="G13" s="23">
        <v>3</v>
      </c>
      <c r="H13" s="4"/>
      <c r="I13" s="4"/>
    </row>
    <row r="14" spans="2:12" ht="19.5" customHeight="1" thickBot="1" x14ac:dyDescent="0.2">
      <c r="B14" s="51" t="s">
        <v>29</v>
      </c>
      <c r="C14" s="52"/>
      <c r="D14" s="52"/>
      <c r="E14" s="52"/>
      <c r="F14" s="52"/>
      <c r="G14" s="25">
        <v>12</v>
      </c>
      <c r="H14" s="4"/>
      <c r="I14" s="4"/>
    </row>
    <row r="15" spans="2:12" ht="24.75" customHeight="1" x14ac:dyDescent="0.15">
      <c r="B15" s="39"/>
      <c r="C15" s="39"/>
      <c r="D15" s="39"/>
      <c r="E15" s="39"/>
      <c r="F15" s="39"/>
      <c r="G15" s="64" t="s">
        <v>30</v>
      </c>
      <c r="H15" s="65"/>
      <c r="I15" s="66"/>
    </row>
    <row r="16" spans="2:12" ht="23.25" customHeight="1" thickBot="1" x14ac:dyDescent="0.2">
      <c r="B16" s="4"/>
      <c r="C16" s="4"/>
      <c r="D16" s="4"/>
      <c r="E16" s="4"/>
      <c r="F16" s="4"/>
      <c r="G16" s="40">
        <f>SUM(G4:G14)</f>
        <v>35</v>
      </c>
      <c r="H16" s="41">
        <v>15000</v>
      </c>
      <c r="I16" s="42">
        <f>G16*H16</f>
        <v>525000</v>
      </c>
      <c r="L16" s="1"/>
    </row>
    <row r="17" spans="2:9" ht="21" customHeight="1" x14ac:dyDescent="0.15">
      <c r="B17" s="4"/>
      <c r="C17" s="4"/>
      <c r="D17" s="4"/>
      <c r="E17" s="4"/>
      <c r="F17" s="4"/>
      <c r="G17" s="56" t="s">
        <v>53</v>
      </c>
      <c r="H17" s="57"/>
      <c r="I17" s="58"/>
    </row>
    <row r="18" spans="2:9" ht="21" customHeight="1" thickBot="1" x14ac:dyDescent="0.2">
      <c r="B18" s="4"/>
      <c r="C18" s="4"/>
      <c r="D18" s="4"/>
      <c r="E18" s="4"/>
      <c r="F18" s="4"/>
      <c r="G18" s="48" t="s">
        <v>79</v>
      </c>
      <c r="H18" s="49"/>
      <c r="I18" s="50"/>
    </row>
    <row r="19" spans="2:9" ht="21" customHeight="1" thickBot="1" x14ac:dyDescent="0.2">
      <c r="B19" s="4"/>
      <c r="C19" s="4"/>
      <c r="D19" s="4"/>
      <c r="E19" s="4"/>
      <c r="F19" s="4"/>
      <c r="G19" s="13"/>
      <c r="H19" s="13"/>
      <c r="I19" s="13"/>
    </row>
    <row r="20" spans="2:9" ht="42" customHeight="1" x14ac:dyDescent="0.15">
      <c r="B20" s="61" t="s">
        <v>82</v>
      </c>
      <c r="C20" s="62"/>
      <c r="D20" s="62"/>
      <c r="E20" s="62"/>
      <c r="F20" s="63"/>
    </row>
    <row r="21" spans="2:9" ht="28.5" customHeight="1" x14ac:dyDescent="0.15">
      <c r="B21" s="17" t="s">
        <v>39</v>
      </c>
      <c r="C21" s="5" t="s">
        <v>44</v>
      </c>
      <c r="D21" s="5" t="s">
        <v>40</v>
      </c>
      <c r="E21" s="5" t="s">
        <v>46</v>
      </c>
      <c r="F21" s="18" t="s">
        <v>51</v>
      </c>
    </row>
    <row r="22" spans="2:9" ht="91.5" customHeight="1" x14ac:dyDescent="0.15">
      <c r="B22" s="19" t="s">
        <v>41</v>
      </c>
      <c r="C22" s="8" t="s">
        <v>45</v>
      </c>
      <c r="D22" s="20" t="s">
        <v>57</v>
      </c>
      <c r="E22" s="59">
        <f>I16</f>
        <v>525000</v>
      </c>
      <c r="F22" s="29" t="s">
        <v>54</v>
      </c>
      <c r="G22" s="1"/>
    </row>
    <row r="23" spans="2:9" ht="53.25" customHeight="1" x14ac:dyDescent="0.15">
      <c r="B23" s="19" t="s">
        <v>42</v>
      </c>
      <c r="C23" s="38">
        <v>800000</v>
      </c>
      <c r="D23" s="26" t="s">
        <v>58</v>
      </c>
      <c r="E23" s="59"/>
      <c r="F23" s="37">
        <f>C23+E22</f>
        <v>1325000</v>
      </c>
      <c r="G23" s="43"/>
    </row>
    <row r="24" spans="2:9" ht="74.25" customHeight="1" thickBot="1" x14ac:dyDescent="0.2">
      <c r="B24" s="21" t="s">
        <v>43</v>
      </c>
      <c r="C24" s="22" t="s">
        <v>56</v>
      </c>
      <c r="D24" s="27" t="s">
        <v>55</v>
      </c>
      <c r="E24" s="60"/>
      <c r="F24" s="44" t="s">
        <v>47</v>
      </c>
    </row>
  </sheetData>
  <mergeCells count="7">
    <mergeCell ref="G18:I18"/>
    <mergeCell ref="B14:F14"/>
    <mergeCell ref="B2:G2"/>
    <mergeCell ref="G17:I17"/>
    <mergeCell ref="E22:E24"/>
    <mergeCell ref="B20:F20"/>
    <mergeCell ref="G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opLeftCell="D1" workbookViewId="0">
      <selection activeCell="G6" sqref="G6"/>
    </sheetView>
  </sheetViews>
  <sheetFormatPr defaultRowHeight="13.5" x14ac:dyDescent="0.15"/>
  <cols>
    <col min="2" max="2" width="28.25" customWidth="1"/>
    <col min="3" max="3" width="9.875" customWidth="1"/>
    <col min="4" max="4" width="16.375" customWidth="1"/>
    <col min="5" max="5" width="28.5" customWidth="1"/>
    <col min="6" max="6" width="29.125" customWidth="1"/>
    <col min="7" max="7" width="16.625" customWidth="1"/>
    <col min="8" max="8" width="19.125" customWidth="1"/>
    <col min="9" max="9" width="34.5" customWidth="1"/>
  </cols>
  <sheetData>
    <row r="1" spans="2:14" ht="14.25" thickBot="1" x14ac:dyDescent="0.2"/>
    <row r="2" spans="2:14" ht="34.5" customHeight="1" x14ac:dyDescent="0.15">
      <c r="B2" s="53" t="s">
        <v>63</v>
      </c>
      <c r="C2" s="54"/>
      <c r="D2" s="54"/>
      <c r="E2" s="54"/>
      <c r="F2" s="54"/>
      <c r="G2" s="55"/>
      <c r="H2" s="4"/>
      <c r="I2" s="4"/>
      <c r="N2" s="2"/>
    </row>
    <row r="3" spans="2:14" s="3" customFormat="1" ht="24" customHeight="1" x14ac:dyDescent="0.15">
      <c r="B3" s="17" t="s">
        <v>12</v>
      </c>
      <c r="C3" s="5" t="s">
        <v>11</v>
      </c>
      <c r="D3" s="5" t="s">
        <v>13</v>
      </c>
      <c r="E3" s="5" t="s">
        <v>14</v>
      </c>
      <c r="F3" s="5" t="s">
        <v>0</v>
      </c>
      <c r="G3" s="18" t="s">
        <v>28</v>
      </c>
      <c r="H3" s="6"/>
      <c r="I3" s="6"/>
    </row>
    <row r="4" spans="2:14" s="3" customFormat="1" ht="36.75" customHeight="1" x14ac:dyDescent="0.15">
      <c r="B4" s="45" t="s">
        <v>64</v>
      </c>
      <c r="C4" s="16">
        <v>0</v>
      </c>
      <c r="D4" s="16">
        <v>1</v>
      </c>
      <c r="E4" s="8" t="s">
        <v>71</v>
      </c>
      <c r="F4" s="8" t="s">
        <v>76</v>
      </c>
      <c r="G4" s="23">
        <v>1</v>
      </c>
      <c r="H4" s="6"/>
      <c r="I4" s="6"/>
    </row>
    <row r="5" spans="2:14" s="1" customFormat="1" ht="22.5" customHeight="1" x14ac:dyDescent="0.15">
      <c r="B5" s="45" t="s">
        <v>65</v>
      </c>
      <c r="C5" s="16">
        <v>0</v>
      </c>
      <c r="D5" s="16">
        <v>1</v>
      </c>
      <c r="E5" s="8"/>
      <c r="F5" s="8" t="s">
        <v>75</v>
      </c>
      <c r="G5" s="23">
        <v>3</v>
      </c>
      <c r="H5" s="15"/>
      <c r="I5" s="15"/>
    </row>
    <row r="6" spans="2:14" ht="31.5" customHeight="1" x14ac:dyDescent="0.15">
      <c r="B6" s="45" t="s">
        <v>77</v>
      </c>
      <c r="C6" s="16">
        <v>0</v>
      </c>
      <c r="D6" s="16">
        <v>1</v>
      </c>
      <c r="E6" s="8" t="s">
        <v>69</v>
      </c>
      <c r="F6" s="8" t="s">
        <v>72</v>
      </c>
      <c r="G6" s="23">
        <v>32</v>
      </c>
      <c r="H6" s="46"/>
      <c r="I6" s="4"/>
      <c r="N6" s="2"/>
    </row>
    <row r="7" spans="2:14" ht="19.5" customHeight="1" x14ac:dyDescent="0.15">
      <c r="B7" s="45" t="s">
        <v>66</v>
      </c>
      <c r="C7" s="16">
        <v>0</v>
      </c>
      <c r="D7" s="16">
        <v>1</v>
      </c>
      <c r="E7" s="8" t="s">
        <v>73</v>
      </c>
      <c r="F7" s="8" t="s">
        <v>74</v>
      </c>
      <c r="G7" s="23">
        <v>2.5</v>
      </c>
      <c r="H7" s="4"/>
      <c r="I7" s="4"/>
      <c r="N7" s="2"/>
    </row>
    <row r="8" spans="2:14" ht="19.5" customHeight="1" thickBot="1" x14ac:dyDescent="0.2">
      <c r="B8" s="51" t="s">
        <v>29</v>
      </c>
      <c r="C8" s="52"/>
      <c r="D8" s="52"/>
      <c r="E8" s="52"/>
      <c r="F8" s="52"/>
      <c r="G8" s="25">
        <v>29</v>
      </c>
      <c r="H8" s="4"/>
      <c r="I8" s="4"/>
      <c r="N8" s="2"/>
    </row>
    <row r="9" spans="2:14" ht="24.75" customHeight="1" x14ac:dyDescent="0.15">
      <c r="B9" s="39"/>
      <c r="C9" s="39"/>
      <c r="D9" s="39"/>
      <c r="E9" s="39"/>
      <c r="F9" s="39"/>
      <c r="G9" s="64" t="s">
        <v>30</v>
      </c>
      <c r="H9" s="65"/>
      <c r="I9" s="66"/>
      <c r="N9" s="2"/>
    </row>
    <row r="10" spans="2:14" ht="23.25" customHeight="1" thickBot="1" x14ac:dyDescent="0.2">
      <c r="B10" s="4"/>
      <c r="C10" s="4"/>
      <c r="D10" s="4"/>
      <c r="E10" s="4"/>
      <c r="F10" s="4"/>
      <c r="G10" s="40">
        <f>SUM(G4:G8)</f>
        <v>67.5</v>
      </c>
      <c r="H10" s="41">
        <v>15000</v>
      </c>
      <c r="I10" s="42">
        <f>G10*H10</f>
        <v>1012500</v>
      </c>
      <c r="L10" s="1"/>
      <c r="N10" s="2"/>
    </row>
    <row r="11" spans="2:14" ht="21" customHeight="1" x14ac:dyDescent="0.15">
      <c r="B11" s="4"/>
      <c r="C11" s="4"/>
      <c r="D11" s="4"/>
      <c r="E11" s="4"/>
      <c r="F11" s="4"/>
      <c r="G11" s="56" t="s">
        <v>53</v>
      </c>
      <c r="H11" s="57"/>
      <c r="I11" s="58"/>
      <c r="N11" s="2"/>
    </row>
    <row r="12" spans="2:14" ht="21" customHeight="1" thickBot="1" x14ac:dyDescent="0.2">
      <c r="B12" s="4"/>
      <c r="C12" s="4"/>
      <c r="D12" s="4"/>
      <c r="E12" s="4"/>
      <c r="F12" s="4"/>
      <c r="G12" s="48" t="s">
        <v>78</v>
      </c>
      <c r="H12" s="49"/>
      <c r="I12" s="50"/>
      <c r="N12" s="2"/>
    </row>
  </sheetData>
  <mergeCells count="5">
    <mergeCell ref="B2:G2"/>
    <mergeCell ref="B8:F8"/>
    <mergeCell ref="G9:I9"/>
    <mergeCell ref="G11:I11"/>
    <mergeCell ref="G12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分期</vt:lpstr>
      <vt:lpstr>一期费用预估</vt:lpstr>
      <vt:lpstr>二期费用预估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2019-03-13T04:25:39Z</dcterms:modified>
</cp:coreProperties>
</file>