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A\Coursework\Project\AA FINAL DATA\"/>
    </mc:Choice>
  </mc:AlternateContent>
  <bookViews>
    <workbookView xWindow="0" yWindow="0" windowWidth="9150" windowHeight="4630" activeTab="4"/>
  </bookViews>
  <sheets>
    <sheet name="Munka1" sheetId="1" r:id="rId1"/>
    <sheet name="Munka2" sheetId="2" r:id="rId2"/>
    <sheet name="Munka3" sheetId="3" r:id="rId3"/>
    <sheet name="Munka4" sheetId="4" r:id="rId4"/>
    <sheet name="Munk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G12" i="2"/>
  <c r="H14" i="2"/>
  <c r="H13" i="2"/>
  <c r="G14" i="2"/>
  <c r="G13" i="2"/>
  <c r="I11" i="2"/>
  <c r="I9" i="2"/>
  <c r="I7" i="2"/>
  <c r="I5" i="2"/>
  <c r="F11" i="2"/>
  <c r="F9" i="2"/>
  <c r="F7" i="2"/>
  <c r="F5" i="2"/>
  <c r="H5" i="2"/>
  <c r="H6" i="2"/>
  <c r="H7" i="2"/>
  <c r="H8" i="2"/>
  <c r="H9" i="2"/>
  <c r="H10" i="2"/>
  <c r="H11" i="2"/>
  <c r="H4" i="2"/>
  <c r="G5" i="2"/>
  <c r="G6" i="2"/>
  <c r="G7" i="2"/>
  <c r="G8" i="2"/>
  <c r="G9" i="2"/>
  <c r="G10" i="2"/>
  <c r="G11" i="2"/>
  <c r="G4" i="2"/>
</calcChain>
</file>

<file path=xl/sharedStrings.xml><?xml version="1.0" encoding="utf-8"?>
<sst xmlns="http://schemas.openxmlformats.org/spreadsheetml/2006/main" count="938" uniqueCount="277">
  <si>
    <t>1-day</t>
  </si>
  <si>
    <t>2-day</t>
  </si>
  <si>
    <t>5-day</t>
  </si>
  <si>
    <t>sonia</t>
  </si>
  <si>
    <t>tbill</t>
  </si>
  <si>
    <t>gilt2.5_real</t>
  </si>
  <si>
    <t>gilt2.5_nom</t>
  </si>
  <si>
    <t>gilt5_real</t>
  </si>
  <si>
    <t>gilt5_nom</t>
  </si>
  <si>
    <t>gilt10_real</t>
  </si>
  <si>
    <t>gilt10_nom</t>
  </si>
  <si>
    <t>gilt20_real</t>
  </si>
  <si>
    <t>gilt20_nom</t>
  </si>
  <si>
    <t>bond</t>
  </si>
  <si>
    <t>ftse100</t>
  </si>
  <si>
    <t>ftse250</t>
  </si>
  <si>
    <t>eri</t>
  </si>
  <si>
    <t>-0.000120</t>
  </si>
  <si>
    <t>3.26e-05***</t>
  </si>
  <si>
    <t>-0.000212</t>
  </si>
  <si>
    <t>3.36e-05</t>
  </si>
  <si>
    <t>-0.000440*</t>
  </si>
  <si>
    <t>-0.000131</t>
  </si>
  <si>
    <t>-0.000575***</t>
  </si>
  <si>
    <t>-0.000342**</t>
  </si>
  <si>
    <t>-0.000565***</t>
  </si>
  <si>
    <t>-0.000369**</t>
  </si>
  <si>
    <t>0.000205</t>
  </si>
  <si>
    <t>0.000155**</t>
  </si>
  <si>
    <t>0.000217***</t>
  </si>
  <si>
    <t>6.39e-05*</t>
  </si>
  <si>
    <t>-0.000161</t>
  </si>
  <si>
    <t>-2.16e-05</t>
  </si>
  <si>
    <t>-0.000704</t>
  </si>
  <si>
    <t>7.05e-05</t>
  </si>
  <si>
    <t>-0.000863**</t>
  </si>
  <si>
    <t>-8.55e-05</t>
  </si>
  <si>
    <t>-0.000948***</t>
  </si>
  <si>
    <t>-0.000330</t>
  </si>
  <si>
    <t>-0.000926***</t>
  </si>
  <si>
    <t>-0.000634***</t>
  </si>
  <si>
    <t>0.000162</t>
  </si>
  <si>
    <t>-8.24e-05</t>
  </si>
  <si>
    <t>4.95e-05</t>
  </si>
  <si>
    <t>0.000152***</t>
  </si>
  <si>
    <t>-0.000152</t>
  </si>
  <si>
    <t>-0.000311***</t>
  </si>
  <si>
    <t>-0.000393</t>
  </si>
  <si>
    <t>1.67e-05</t>
  </si>
  <si>
    <t>-0.000806**</t>
  </si>
  <si>
    <t>-0.000238</t>
  </si>
  <si>
    <t>-0.000878***</t>
  </si>
  <si>
    <t>-0.000595**</t>
  </si>
  <si>
    <t>-0.000566**</t>
  </si>
  <si>
    <t>-0.000741**</t>
  </si>
  <si>
    <t>0.000330</t>
  </si>
  <si>
    <t>-0.000126</t>
  </si>
  <si>
    <t>-2.37e-05</t>
  </si>
  <si>
    <t>0.000196***</t>
  </si>
  <si>
    <t>gilt2.5</t>
  </si>
  <si>
    <t>gilt5</t>
  </si>
  <si>
    <t>gilt10</t>
  </si>
  <si>
    <t>gilt20</t>
  </si>
  <si>
    <t>exp_inf2.5</t>
  </si>
  <si>
    <t>exp_inf5</t>
  </si>
  <si>
    <t>exp_inf10</t>
  </si>
  <si>
    <t>exp_in20</t>
  </si>
  <si>
    <t>-17bp</t>
  </si>
  <si>
    <t>-31bp</t>
  </si>
  <si>
    <t>-20bp</t>
  </si>
  <si>
    <t>-22bp</t>
  </si>
  <si>
    <t>-21bp</t>
  </si>
  <si>
    <t>-38bp</t>
  </si>
  <si>
    <t>-42bp</t>
  </si>
  <si>
    <t>-41bp</t>
  </si>
  <si>
    <t>18bp</t>
  </si>
  <si>
    <t>14bp</t>
  </si>
  <si>
    <t>7bp</t>
  </si>
  <si>
    <t>13bp</t>
  </si>
  <si>
    <t>27bp</t>
  </si>
  <si>
    <t>35bp</t>
  </si>
  <si>
    <t>34bp</t>
  </si>
  <si>
    <t>-37bp</t>
  </si>
  <si>
    <t>-0.00106</t>
  </si>
  <si>
    <t>-0.000113</t>
  </si>
  <si>
    <t>-0.00329*</t>
  </si>
  <si>
    <t>-0.000666</t>
  </si>
  <si>
    <t>-0.00231***</t>
  </si>
  <si>
    <t>-0.00110</t>
  </si>
  <si>
    <t>-0.00160**</t>
  </si>
  <si>
    <t>-0.000474</t>
  </si>
  <si>
    <t>-0.000611</t>
  </si>
  <si>
    <t>-0.000428</t>
  </si>
  <si>
    <t>0.000132</t>
  </si>
  <si>
    <t>0.000276</t>
  </si>
  <si>
    <t>0.000292</t>
  </si>
  <si>
    <t>-2.43e-05</t>
  </si>
  <si>
    <t>drop last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</si>
  <si>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</si>
  <si>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</si>
  <si>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</si>
  <si>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</si>
  <si>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</si>
  <si>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</si>
  <si>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</si>
  <si>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</si>
  <si>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</si>
  <si>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</si>
  <si>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</si>
  <si>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</si>
  <si>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</si>
  <si>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</si>
  <si>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</si>
  <si>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VARIABLES</t>
  </si>
  <si>
    <t>sonia_diff</t>
  </si>
  <si>
    <t>tbill_diff</t>
  </si>
  <si>
    <t>gilt25_r_diff</t>
  </si>
  <si>
    <t>gilt25_n_diff</t>
  </si>
  <si>
    <t>gilt5_r_diff</t>
  </si>
  <si>
    <t>gilt5_n_diff</t>
  </si>
  <si>
    <t>gilt10_r_diff</t>
  </si>
  <si>
    <t>gilt10_n_diff</t>
  </si>
  <si>
    <t>gilt20_r_diff</t>
  </si>
  <si>
    <t>gilt20_n_diff</t>
  </si>
  <si>
    <t>bond_return</t>
  </si>
  <si>
    <t>ftse100_return</t>
  </si>
  <si>
    <t>ftse250_return</t>
  </si>
  <si>
    <t>eri_return</t>
  </si>
  <si>
    <t>mean_surprise</t>
  </si>
  <si>
    <t>(0.000164)</t>
  </si>
  <si>
    <t>(3.66e-06)</t>
  </si>
  <si>
    <t>(0.000328)</t>
  </si>
  <si>
    <t>(8.59e-05)</t>
  </si>
  <si>
    <t>(0.000219)</t>
  </si>
  <si>
    <t>(0.000122)</t>
  </si>
  <si>
    <t>(0.000130)</t>
  </si>
  <si>
    <t>(0.000135)</t>
  </si>
  <si>
    <t>(7.20e-05)</t>
  </si>
  <si>
    <t>(0.000123)</t>
  </si>
  <si>
    <t>(0.000143)</t>
  </si>
  <si>
    <t>(5.86e-05)</t>
  </si>
  <si>
    <t>(4.33e-05)</t>
  </si>
  <si>
    <t>(3.05e-05)</t>
  </si>
  <si>
    <t>Observations</t>
  </si>
  <si>
    <t>8</t>
  </si>
  <si>
    <t>4</t>
  </si>
  <si>
    <t>7</t>
  </si>
  <si>
    <t>R-squared</t>
  </si>
  <si>
    <t>0.013</t>
  </si>
  <si>
    <t>0.353</t>
  </si>
  <si>
    <t>0.065</t>
  </si>
  <si>
    <t>0.002</t>
  </si>
  <si>
    <t>0.196</t>
  </si>
  <si>
    <t>0.020</t>
  </si>
  <si>
    <t>0.342</t>
  </si>
  <si>
    <t>0.109</t>
  </si>
  <si>
    <t>0.446</t>
  </si>
  <si>
    <t>0.100</t>
  </si>
  <si>
    <t>0.365</t>
  </si>
  <si>
    <t>0.513</t>
  </si>
  <si>
    <t>0.768</t>
  </si>
  <si>
    <t>0.284</t>
  </si>
  <si>
    <t>(0.000198)</t>
  </si>
  <si>
    <t>(3.81e-05)</t>
  </si>
  <si>
    <t>(0.000584)</t>
  </si>
  <si>
    <t>(8.28e-05)</t>
  </si>
  <si>
    <t>(0.000322)</t>
  </si>
  <si>
    <t>(0.000144)</t>
  </si>
  <si>
    <t>(0.000160)</t>
  </si>
  <si>
    <t>(0.000237)</t>
  </si>
  <si>
    <t>(8.29e-05)</t>
  </si>
  <si>
    <t>(0.000126)</t>
  </si>
  <si>
    <t>(9.62e-05)</t>
  </si>
  <si>
    <t>0.007</t>
  </si>
  <si>
    <t>0.333</t>
  </si>
  <si>
    <t>0.004</t>
  </si>
  <si>
    <t>0.460</t>
  </si>
  <si>
    <t>0.058</t>
  </si>
  <si>
    <t>0.554</t>
  </si>
  <si>
    <t>0.213</t>
  </si>
  <si>
    <t>0.147</t>
  </si>
  <si>
    <t>0.094</t>
  </si>
  <si>
    <t>(8.53e-05)</t>
  </si>
  <si>
    <t>(2.31e-05)</t>
  </si>
  <si>
    <t>0.043</t>
  </si>
  <si>
    <t>0.682</t>
  </si>
  <si>
    <t>(0.000193)</t>
  </si>
  <si>
    <t>(3.36e-05)</t>
  </si>
  <si>
    <t>(0.000297)</t>
  </si>
  <si>
    <t>(9.49e-05)</t>
  </si>
  <si>
    <t>(0.000289)</t>
  </si>
  <si>
    <t>(0.000155)</t>
  </si>
  <si>
    <t>(0.000251)</t>
  </si>
  <si>
    <t>(0.000194)</t>
  </si>
  <si>
    <t>(0.000211)</t>
  </si>
  <si>
    <t>(0.000287)</t>
  </si>
  <si>
    <t>(0.000306)</t>
  </si>
  <si>
    <t>(0.000104)</t>
  </si>
  <si>
    <t>(9.10e-05)</t>
  </si>
  <si>
    <t>(5.10e-05)</t>
  </si>
  <si>
    <t>0.017</t>
  </si>
  <si>
    <t>0.332</t>
  </si>
  <si>
    <t>0.039</t>
  </si>
  <si>
    <t>0.000</t>
  </si>
  <si>
    <t>0.153</t>
  </si>
  <si>
    <t>0.028</t>
  </si>
  <si>
    <t>0.199</t>
  </si>
  <si>
    <t>0.130</t>
  </si>
  <si>
    <t>0.120</t>
  </si>
  <si>
    <t>0.136</t>
  </si>
  <si>
    <t>0.211</t>
  </si>
  <si>
    <t>0.154</t>
  </si>
  <si>
    <t>0.006</t>
  </si>
  <si>
    <t>0.539</t>
  </si>
  <si>
    <t>-0.00156</t>
  </si>
  <si>
    <t>-0.000327</t>
  </si>
  <si>
    <t>-0.00564***</t>
  </si>
  <si>
    <t>-8.51e-05</t>
  </si>
  <si>
    <t>-0.00356***</t>
  </si>
  <si>
    <t>-1.68e-05</t>
  </si>
  <si>
    <t>-0.00215</t>
  </si>
  <si>
    <t>0.000622</t>
  </si>
  <si>
    <t>-0.00129</t>
  </si>
  <si>
    <t>-0.00112</t>
  </si>
  <si>
    <t>0.000683***</t>
  </si>
  <si>
    <t>0.000742***</t>
  </si>
  <si>
    <t>-3.84e-05</t>
  </si>
  <si>
    <t>(0.00185)</t>
  </si>
  <si>
    <t>(0.000364)</t>
  </si>
  <si>
    <t>(5.46e-05)</t>
  </si>
  <si>
    <t>(0.000988)</t>
  </si>
  <si>
    <t>(0.000958)</t>
  </si>
  <si>
    <t>(0.00156)</t>
  </si>
  <si>
    <t>(0.00135)</t>
  </si>
  <si>
    <t>(0.00180)</t>
  </si>
  <si>
    <t>(0.000931)</t>
  </si>
  <si>
    <t>(0.00151)</t>
  </si>
  <si>
    <t>(5.49e-05)</t>
  </si>
  <si>
    <t>(6.32e-05)</t>
  </si>
  <si>
    <t>(0.000118)</t>
  </si>
  <si>
    <t>3</t>
  </si>
  <si>
    <t>0.167</t>
  </si>
  <si>
    <t>0.954</t>
  </si>
  <si>
    <t>0.001</t>
  </si>
  <si>
    <t>0.603</t>
  </si>
  <si>
    <t>0.318</t>
  </si>
  <si>
    <t>0.182</t>
  </si>
  <si>
    <t>0.072</t>
  </si>
  <si>
    <t>0.867</t>
  </si>
  <si>
    <t>0.891</t>
  </si>
  <si>
    <t>0.018</t>
  </si>
  <si>
    <t>surprise</t>
  </si>
  <si>
    <t>1-DAY</t>
  </si>
  <si>
    <t>2-DAY</t>
  </si>
  <si>
    <t>5-DAY</t>
  </si>
  <si>
    <t>2-DAY, DROP 2020</t>
  </si>
  <si>
    <t>Robust standard errors in parentheses.</t>
  </si>
  <si>
    <t>*** p&lt;0.01, ** p&lt;0.05, * p&lt;0.1</t>
  </si>
  <si>
    <t>The R-squared is that of the regression for the preferred event window.</t>
  </si>
  <si>
    <t>The estimates from the preferred event windows are highlighted.</t>
  </si>
  <si>
    <t>The estimates are generally sensitive to the event window length. Gilt yield change estimates are not sensitive to using a 2 vs 5-day window.</t>
  </si>
  <si>
    <t>TABLE 5</t>
  </si>
  <si>
    <t xml:space="preserve">The results for the ERI are driven my the 2020 event, as shown by the sign change and loss of significance when the 2020 event is exlcuded. As expected, standard </t>
  </si>
  <si>
    <t>errors increase significantly.</t>
  </si>
  <si>
    <t xml:space="preserve">The results were not sensitive to using the median (instead of mean) surprise or the raw announcement values. However, the explanatory power (as measured by  </t>
  </si>
  <si>
    <t>R-squared) decreases when raw announcement values are used. These results are not reported but available on https://github.com/2897G/Metrics-project.</t>
  </si>
  <si>
    <t>2010-2016</t>
  </si>
  <si>
    <t>2010-2020</t>
  </si>
  <si>
    <t>exp_inf2.5*</t>
  </si>
  <si>
    <t>exp_inf5*</t>
  </si>
  <si>
    <t>exp_inf10*</t>
  </si>
  <si>
    <t>exp_in20*</t>
  </si>
  <si>
    <t>bond**</t>
  </si>
  <si>
    <t>* Expected yearly inflation at the given time horizon, calculated as the difference between nominal and real yields.</t>
  </si>
  <si>
    <t>** The corporate bond yield change was calculated by finding the average yearly yield (5.6%) for the the bond index and</t>
  </si>
  <si>
    <t xml:space="preserve"> translating the calibrated event window appreciations of the index into yield changes at the average yield.</t>
  </si>
  <si>
    <t>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</si>
</sst>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MU Serif"/>
      <charset val="238"/>
    </font>
    <font>
      <sz val="14"/>
      <color theme="1"/>
      <name val="CMU Serif"/>
      <charset val="238"/>
    </font>
    <font>
      <sz val="12"/>
      <color theme="1"/>
      <name val="CMU Serif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0" borderId="0" xfId="0" quotePrefix="1" applyNumberFormat="1"/>
    <xf numFmtId="0" fontId="0" fillId="0" borderId="0" xfId="0" quotePrefix="1"/>
    <xf numFmtId="165" fontId="0" fillId="0" borderId="0" xfId="0" applyNumberFormat="1"/>
    <xf numFmtId="0" fontId="0" fillId="0" borderId="1" xfId="0" applyFont="1" applyBorder="1"/>
    <xf numFmtId="0" fontId="0" fillId="0" borderId="1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2" xfId="0" applyFont="1" applyBorder="1"/>
    <xf numFmtId="0" fontId="0" fillId="0" borderId="2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left"/>
    </xf>
    <xf numFmtId="0" fontId="0" fillId="3" borderId="0" xfId="0" applyNumberFormat="1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NumberFormat="1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quotePrefix="1" applyNumberForma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3" sqref="H3:H16"/>
    </sheetView>
  </sheetViews>
  <sheetFormatPr defaultRowHeight="14.5" x14ac:dyDescent="0.35"/>
  <cols>
    <col min="1" max="1" width="10.6328125" bestFit="1" customWidth="1"/>
    <col min="2" max="4" width="12" bestFit="1" customWidth="1"/>
  </cols>
  <sheetData>
    <row r="1" spans="1:8" x14ac:dyDescent="0.35">
      <c r="B1" t="s">
        <v>0</v>
      </c>
      <c r="C1" t="s">
        <v>1</v>
      </c>
      <c r="D1" t="s">
        <v>2</v>
      </c>
    </row>
    <row r="2" spans="1:8" x14ac:dyDescent="0.35">
      <c r="A2" t="s">
        <v>3</v>
      </c>
      <c r="B2" s="1" t="s">
        <v>17</v>
      </c>
      <c r="C2" s="1" t="s">
        <v>31</v>
      </c>
      <c r="D2" s="1" t="s">
        <v>45</v>
      </c>
    </row>
    <row r="3" spans="1:8" x14ac:dyDescent="0.35">
      <c r="A3" t="s">
        <v>4</v>
      </c>
      <c r="B3" s="1" t="s">
        <v>18</v>
      </c>
      <c r="C3" s="1" t="s">
        <v>32</v>
      </c>
      <c r="D3" s="1" t="s">
        <v>46</v>
      </c>
      <c r="H3" s="1" t="s">
        <v>83</v>
      </c>
    </row>
    <row r="4" spans="1:8" x14ac:dyDescent="0.35">
      <c r="A4" t="s">
        <v>5</v>
      </c>
      <c r="B4" s="1" t="s">
        <v>19</v>
      </c>
      <c r="C4" s="1" t="s">
        <v>33</v>
      </c>
      <c r="D4" s="1" t="s">
        <v>47</v>
      </c>
      <c r="H4" s="1" t="s">
        <v>84</v>
      </c>
    </row>
    <row r="5" spans="1:8" x14ac:dyDescent="0.35">
      <c r="A5" t="s">
        <v>6</v>
      </c>
      <c r="B5" s="1" t="s">
        <v>20</v>
      </c>
      <c r="C5" s="1" t="s">
        <v>34</v>
      </c>
      <c r="D5" s="1" t="s">
        <v>48</v>
      </c>
      <c r="H5" s="1" t="s">
        <v>85</v>
      </c>
    </row>
    <row r="6" spans="1:8" x14ac:dyDescent="0.35">
      <c r="A6" t="s">
        <v>7</v>
      </c>
      <c r="B6" s="1" t="s">
        <v>21</v>
      </c>
      <c r="C6" s="1" t="s">
        <v>35</v>
      </c>
      <c r="D6" s="1" t="s">
        <v>49</v>
      </c>
      <c r="H6" s="1" t="s">
        <v>86</v>
      </c>
    </row>
    <row r="7" spans="1:8" x14ac:dyDescent="0.35">
      <c r="A7" t="s">
        <v>8</v>
      </c>
      <c r="B7" s="1" t="s">
        <v>22</v>
      </c>
      <c r="C7" s="1" t="s">
        <v>36</v>
      </c>
      <c r="D7" s="1" t="s">
        <v>50</v>
      </c>
      <c r="H7" s="1" t="s">
        <v>87</v>
      </c>
    </row>
    <row r="8" spans="1:8" x14ac:dyDescent="0.35">
      <c r="A8" t="s">
        <v>9</v>
      </c>
      <c r="B8" s="1" t="s">
        <v>23</v>
      </c>
      <c r="C8" s="1" t="s">
        <v>37</v>
      </c>
      <c r="D8" s="1" t="s">
        <v>51</v>
      </c>
      <c r="H8" s="1" t="s">
        <v>88</v>
      </c>
    </row>
    <row r="9" spans="1:8" x14ac:dyDescent="0.35">
      <c r="A9" t="s">
        <v>10</v>
      </c>
      <c r="B9" s="1" t="s">
        <v>24</v>
      </c>
      <c r="C9" s="1" t="s">
        <v>38</v>
      </c>
      <c r="D9" s="1" t="s">
        <v>52</v>
      </c>
      <c r="H9" s="1" t="s">
        <v>89</v>
      </c>
    </row>
    <row r="10" spans="1:8" x14ac:dyDescent="0.35">
      <c r="A10" t="s">
        <v>11</v>
      </c>
      <c r="B10" s="1" t="s">
        <v>25</v>
      </c>
      <c r="C10" s="1" t="s">
        <v>39</v>
      </c>
      <c r="D10" s="1" t="s">
        <v>53</v>
      </c>
      <c r="H10" s="1" t="s">
        <v>90</v>
      </c>
    </row>
    <row r="11" spans="1:8" x14ac:dyDescent="0.35">
      <c r="A11" t="s">
        <v>12</v>
      </c>
      <c r="B11" s="1" t="s">
        <v>26</v>
      </c>
      <c r="C11" s="1" t="s">
        <v>40</v>
      </c>
      <c r="D11" s="1" t="s">
        <v>54</v>
      </c>
      <c r="H11" s="1" t="s">
        <v>91</v>
      </c>
    </row>
    <row r="12" spans="1:8" x14ac:dyDescent="0.35">
      <c r="A12" t="s">
        <v>13</v>
      </c>
      <c r="B12" s="1" t="s">
        <v>27</v>
      </c>
      <c r="C12" s="1" t="s">
        <v>41</v>
      </c>
      <c r="D12" s="1" t="s">
        <v>55</v>
      </c>
      <c r="H12" s="1" t="s">
        <v>92</v>
      </c>
    </row>
    <row r="13" spans="1:8" x14ac:dyDescent="0.35">
      <c r="A13" t="s">
        <v>14</v>
      </c>
      <c r="B13" s="1" t="s">
        <v>28</v>
      </c>
      <c r="C13" s="1" t="s">
        <v>42</v>
      </c>
      <c r="D13" s="1" t="s">
        <v>56</v>
      </c>
      <c r="H13" s="1" t="s">
        <v>93</v>
      </c>
    </row>
    <row r="14" spans="1:8" x14ac:dyDescent="0.35">
      <c r="A14" t="s">
        <v>15</v>
      </c>
      <c r="B14" s="1" t="s">
        <v>29</v>
      </c>
      <c r="C14" s="1" t="s">
        <v>43</v>
      </c>
      <c r="D14" s="1" t="s">
        <v>57</v>
      </c>
      <c r="H14" s="1" t="s">
        <v>94</v>
      </c>
    </row>
    <row r="15" spans="1:8" x14ac:dyDescent="0.35">
      <c r="A15" t="s">
        <v>16</v>
      </c>
      <c r="B15" s="1" t="s">
        <v>30</v>
      </c>
      <c r="C15" s="1" t="s">
        <v>44</v>
      </c>
      <c r="D15" s="1" t="s">
        <v>58</v>
      </c>
      <c r="H15" s="1" t="s">
        <v>95</v>
      </c>
    </row>
    <row r="16" spans="1:8" x14ac:dyDescent="0.35">
      <c r="H16" s="1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K2" sqref="K2:M13"/>
    </sheetView>
  </sheetViews>
  <sheetFormatPr defaultRowHeight="14.5" x14ac:dyDescent="0.35"/>
  <cols>
    <col min="2" max="4" width="12" bestFit="1" customWidth="1"/>
    <col min="5" max="5" width="11" bestFit="1" customWidth="1"/>
    <col min="12" max="12" width="8.26953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97</v>
      </c>
    </row>
    <row r="2" spans="1:13" x14ac:dyDescent="0.35">
      <c r="A2" t="s">
        <v>3</v>
      </c>
      <c r="B2" s="2" t="s">
        <v>17</v>
      </c>
      <c r="C2" s="2" t="s">
        <v>31</v>
      </c>
      <c r="D2" s="2" t="s">
        <v>45</v>
      </c>
      <c r="E2" s="1" t="s">
        <v>83</v>
      </c>
      <c r="L2">
        <v>235</v>
      </c>
      <c r="M2">
        <v>445</v>
      </c>
    </row>
    <row r="3" spans="1:13" x14ac:dyDescent="0.35">
      <c r="A3" t="s">
        <v>4</v>
      </c>
      <c r="B3" s="2">
        <v>3.26E-5</v>
      </c>
      <c r="C3" s="2" t="s">
        <v>32</v>
      </c>
      <c r="D3" s="2">
        <v>-3.1100000000000002E-4</v>
      </c>
      <c r="E3" s="1" t="s">
        <v>84</v>
      </c>
      <c r="G3">
        <v>235</v>
      </c>
      <c r="H3">
        <v>445</v>
      </c>
      <c r="K3" t="s">
        <v>59</v>
      </c>
      <c r="L3" s="4" t="s">
        <v>67</v>
      </c>
      <c r="M3" s="5" t="s">
        <v>68</v>
      </c>
    </row>
    <row r="4" spans="1:13" x14ac:dyDescent="0.35">
      <c r="A4" t="s">
        <v>5</v>
      </c>
      <c r="B4" s="2" t="s">
        <v>19</v>
      </c>
      <c r="C4" s="3" t="s">
        <v>33</v>
      </c>
      <c r="D4" s="2" t="s">
        <v>47</v>
      </c>
      <c r="E4" s="1" t="s">
        <v>85</v>
      </c>
      <c r="G4">
        <f>C4*23500</f>
        <v>-16.544</v>
      </c>
      <c r="H4">
        <f>C4*44500</f>
        <v>-31.327999999999999</v>
      </c>
      <c r="K4" t="s">
        <v>63</v>
      </c>
      <c r="L4" t="s">
        <v>75</v>
      </c>
      <c r="M4" t="s">
        <v>81</v>
      </c>
    </row>
    <row r="5" spans="1:13" x14ac:dyDescent="0.35">
      <c r="A5" t="s">
        <v>6</v>
      </c>
      <c r="B5" s="2" t="s">
        <v>20</v>
      </c>
      <c r="C5" s="3" t="s">
        <v>34</v>
      </c>
      <c r="D5" s="2" t="s">
        <v>48</v>
      </c>
      <c r="E5" s="1" t="s">
        <v>86</v>
      </c>
      <c r="F5">
        <f>G5-G4</f>
        <v>18.200749999999999</v>
      </c>
      <c r="G5">
        <f t="shared" ref="G5:G12" si="0">C5*23500</f>
        <v>1.6567500000000002</v>
      </c>
      <c r="H5">
        <f t="shared" ref="H5:H12" si="1">C5*44500</f>
        <v>3.1372500000000003</v>
      </c>
      <c r="I5">
        <f>H5-H4</f>
        <v>34.465249999999997</v>
      </c>
      <c r="K5" t="s">
        <v>60</v>
      </c>
      <c r="L5" s="5" t="s">
        <v>69</v>
      </c>
      <c r="M5" s="5" t="s">
        <v>72</v>
      </c>
    </row>
    <row r="6" spans="1:13" x14ac:dyDescent="0.35">
      <c r="A6" t="s">
        <v>7</v>
      </c>
      <c r="B6" s="2">
        <v>-4.4000000000000002E-4</v>
      </c>
      <c r="C6" s="3">
        <v>-8.6300000000000005E-4</v>
      </c>
      <c r="D6" s="2">
        <v>-8.0599999999999997E-4</v>
      </c>
      <c r="E6" s="1" t="s">
        <v>87</v>
      </c>
      <c r="G6">
        <f t="shared" si="0"/>
        <v>-20.2805</v>
      </c>
      <c r="H6">
        <f t="shared" si="1"/>
        <v>-38.403500000000001</v>
      </c>
      <c r="K6" t="s">
        <v>64</v>
      </c>
      <c r="L6" t="s">
        <v>75</v>
      </c>
      <c r="M6" t="s">
        <v>80</v>
      </c>
    </row>
    <row r="7" spans="1:13" x14ac:dyDescent="0.35">
      <c r="A7" t="s">
        <v>8</v>
      </c>
      <c r="B7" s="2" t="s">
        <v>22</v>
      </c>
      <c r="C7" s="3" t="s">
        <v>36</v>
      </c>
      <c r="D7" s="2" t="s">
        <v>50</v>
      </c>
      <c r="E7" s="1" t="s">
        <v>88</v>
      </c>
      <c r="F7">
        <f>G7-G6</f>
        <v>18.271249999999998</v>
      </c>
      <c r="G7">
        <f t="shared" si="0"/>
        <v>-2.0092500000000002</v>
      </c>
      <c r="H7">
        <f t="shared" si="1"/>
        <v>-3.8047500000000003</v>
      </c>
      <c r="I7">
        <f>H7-H6</f>
        <v>34.598750000000003</v>
      </c>
      <c r="K7" t="s">
        <v>61</v>
      </c>
      <c r="L7" s="5" t="s">
        <v>70</v>
      </c>
      <c r="M7" s="5" t="s">
        <v>73</v>
      </c>
    </row>
    <row r="8" spans="1:13" x14ac:dyDescent="0.35">
      <c r="A8" t="s">
        <v>9</v>
      </c>
      <c r="B8" s="2">
        <v>-5.7499999999999999E-4</v>
      </c>
      <c r="C8" s="3">
        <v>-9.4799999999999995E-4</v>
      </c>
      <c r="D8" s="2">
        <v>-8.7799999999999998E-4</v>
      </c>
      <c r="E8" s="1" t="s">
        <v>89</v>
      </c>
      <c r="G8">
        <f t="shared" si="0"/>
        <v>-22.277999999999999</v>
      </c>
      <c r="H8">
        <f t="shared" si="1"/>
        <v>-42.186</v>
      </c>
      <c r="K8" t="s">
        <v>65</v>
      </c>
      <c r="L8" s="5" t="s">
        <v>76</v>
      </c>
      <c r="M8" t="s">
        <v>79</v>
      </c>
    </row>
    <row r="9" spans="1:13" x14ac:dyDescent="0.35">
      <c r="A9" t="s">
        <v>10</v>
      </c>
      <c r="B9" s="2">
        <v>-3.4200000000000002E-4</v>
      </c>
      <c r="C9" s="3">
        <v>-3.3E-4</v>
      </c>
      <c r="D9" s="2">
        <v>-5.9500000000000004E-4</v>
      </c>
      <c r="E9" s="1" t="s">
        <v>90</v>
      </c>
      <c r="F9">
        <f>G9-G8</f>
        <v>14.523</v>
      </c>
      <c r="G9">
        <f t="shared" si="0"/>
        <v>-7.7549999999999999</v>
      </c>
      <c r="H9">
        <f t="shared" si="1"/>
        <v>-14.685</v>
      </c>
      <c r="I9">
        <f>H9-H8</f>
        <v>27.500999999999998</v>
      </c>
      <c r="K9" t="s">
        <v>62</v>
      </c>
      <c r="L9" s="5" t="s">
        <v>70</v>
      </c>
      <c r="M9" s="5" t="s">
        <v>74</v>
      </c>
    </row>
    <row r="10" spans="1:13" x14ac:dyDescent="0.35">
      <c r="A10" t="s">
        <v>11</v>
      </c>
      <c r="B10" s="2">
        <v>-5.6499999999999996E-4</v>
      </c>
      <c r="C10" s="3">
        <v>-9.2599999999999996E-4</v>
      </c>
      <c r="D10" s="2">
        <v>-5.6599999999999999E-4</v>
      </c>
      <c r="E10" s="1" t="s">
        <v>91</v>
      </c>
      <c r="G10">
        <f t="shared" si="0"/>
        <v>-21.760999999999999</v>
      </c>
      <c r="H10">
        <f t="shared" si="1"/>
        <v>-41.207000000000001</v>
      </c>
      <c r="K10" t="s">
        <v>66</v>
      </c>
      <c r="L10" t="s">
        <v>77</v>
      </c>
      <c r="M10" t="s">
        <v>78</v>
      </c>
    </row>
    <row r="11" spans="1:13" x14ac:dyDescent="0.35">
      <c r="A11" t="s">
        <v>12</v>
      </c>
      <c r="B11" s="2">
        <v>-3.6900000000000002E-4</v>
      </c>
      <c r="C11" s="3">
        <v>-6.3400000000000001E-4</v>
      </c>
      <c r="D11" s="2">
        <v>-7.4100000000000001E-4</v>
      </c>
      <c r="E11" s="1" t="s">
        <v>92</v>
      </c>
      <c r="F11">
        <f>G11-G10</f>
        <v>6.8619999999999983</v>
      </c>
      <c r="G11">
        <f t="shared" si="0"/>
        <v>-14.899000000000001</v>
      </c>
      <c r="H11">
        <f t="shared" si="1"/>
        <v>-28.213000000000001</v>
      </c>
      <c r="I11">
        <f>H11-H10</f>
        <v>12.994</v>
      </c>
      <c r="K11" t="s">
        <v>13</v>
      </c>
      <c r="L11" s="5" t="s">
        <v>71</v>
      </c>
      <c r="M11" s="5" t="s">
        <v>82</v>
      </c>
    </row>
    <row r="12" spans="1:13" x14ac:dyDescent="0.35">
      <c r="A12" t="s">
        <v>13</v>
      </c>
      <c r="B12" s="2" t="s">
        <v>27</v>
      </c>
      <c r="C12" s="3" t="s">
        <v>41</v>
      </c>
      <c r="D12" s="2" t="s">
        <v>55</v>
      </c>
      <c r="E12" s="1" t="s">
        <v>93</v>
      </c>
      <c r="G12">
        <f t="shared" si="0"/>
        <v>3.8070000000000004</v>
      </c>
      <c r="H12">
        <f t="shared" si="1"/>
        <v>7.2090000000000005</v>
      </c>
      <c r="K12" t="s">
        <v>14</v>
      </c>
      <c r="L12" s="6">
        <v>3.5999999999999997E-2</v>
      </c>
      <c r="M12" s="6">
        <v>6.7000000000000004E-2</v>
      </c>
    </row>
    <row r="13" spans="1:13" x14ac:dyDescent="0.35">
      <c r="A13" t="s">
        <v>14</v>
      </c>
      <c r="B13" s="3">
        <v>1.55E-4</v>
      </c>
      <c r="C13" s="2" t="s">
        <v>42</v>
      </c>
      <c r="D13" s="2" t="s">
        <v>56</v>
      </c>
      <c r="E13" s="1" t="s">
        <v>94</v>
      </c>
      <c r="G13">
        <f>B13*235</f>
        <v>3.6424999999999999E-2</v>
      </c>
      <c r="H13">
        <f>B13*435</f>
        <v>6.7424999999999999E-2</v>
      </c>
      <c r="K13" t="s">
        <v>15</v>
      </c>
      <c r="L13" s="6">
        <v>5.0999999999999997E-2</v>
      </c>
      <c r="M13" s="6">
        <v>9.4E-2</v>
      </c>
    </row>
    <row r="14" spans="1:13" x14ac:dyDescent="0.35">
      <c r="A14" t="s">
        <v>15</v>
      </c>
      <c r="B14" s="3">
        <v>2.1699999999999999E-4</v>
      </c>
      <c r="C14" s="2" t="s">
        <v>43</v>
      </c>
      <c r="D14" s="2" t="s">
        <v>57</v>
      </c>
      <c r="E14" s="1" t="s">
        <v>95</v>
      </c>
      <c r="G14">
        <f>B14*235</f>
        <v>5.0994999999999999E-2</v>
      </c>
      <c r="H14">
        <f>B14*435</f>
        <v>9.4394999999999993E-2</v>
      </c>
    </row>
    <row r="15" spans="1:13" x14ac:dyDescent="0.35">
      <c r="A15" t="s">
        <v>16</v>
      </c>
      <c r="B15" s="3">
        <v>6.3899999999999995E-5</v>
      </c>
      <c r="C15" s="2">
        <v>1.5200000000000001E-4</v>
      </c>
      <c r="D15" s="2">
        <v>1.9599999999999999E-4</v>
      </c>
      <c r="E15" s="1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C6" sqref="A1:XFD1048576"/>
    </sheetView>
  </sheetViews>
  <sheetFormatPr defaultRowHeight="14.5" x14ac:dyDescent="0.35"/>
  <sheetData>
    <row r="1" spans="1:15" x14ac:dyDescent="0.35">
      <c r="A1" s="7" t="s">
        <v>98</v>
      </c>
      <c r="B1" s="8" t="s">
        <v>99</v>
      </c>
      <c r="C1" s="8" t="s">
        <v>100</v>
      </c>
      <c r="D1" s="8" t="s">
        <v>101</v>
      </c>
      <c r="E1" s="8" t="s">
        <v>102</v>
      </c>
      <c r="F1" s="8" t="s">
        <v>103</v>
      </c>
      <c r="G1" s="8" t="s">
        <v>104</v>
      </c>
      <c r="H1" s="8" t="s">
        <v>105</v>
      </c>
      <c r="I1" s="8" t="s">
        <v>106</v>
      </c>
      <c r="J1" s="8" t="s">
        <v>107</v>
      </c>
      <c r="K1" s="8" t="s">
        <v>108</v>
      </c>
      <c r="L1" s="8" t="s">
        <v>109</v>
      </c>
      <c r="M1" s="8" t="s">
        <v>110</v>
      </c>
      <c r="N1" s="8" t="s">
        <v>111</v>
      </c>
      <c r="O1" s="8" t="s">
        <v>112</v>
      </c>
    </row>
    <row r="2" spans="1:15" x14ac:dyDescent="0.35">
      <c r="A2" s="9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  <c r="M2" s="1" t="s">
        <v>125</v>
      </c>
      <c r="N2" s="1" t="s">
        <v>126</v>
      </c>
      <c r="O2" s="1" t="s">
        <v>127</v>
      </c>
    </row>
    <row r="3" spans="1:15" x14ac:dyDescent="0.35">
      <c r="A3" s="7" t="s">
        <v>98</v>
      </c>
      <c r="B3" s="8" t="s">
        <v>98</v>
      </c>
      <c r="C3" s="8" t="s">
        <v>98</v>
      </c>
      <c r="D3" s="8" t="s">
        <v>98</v>
      </c>
      <c r="E3" s="8" t="s">
        <v>98</v>
      </c>
      <c r="F3" s="8" t="s">
        <v>98</v>
      </c>
      <c r="G3" s="8" t="s">
        <v>98</v>
      </c>
      <c r="H3" s="8" t="s">
        <v>98</v>
      </c>
      <c r="I3" s="8" t="s">
        <v>98</v>
      </c>
      <c r="J3" s="8" t="s">
        <v>98</v>
      </c>
      <c r="K3" s="8" t="s">
        <v>98</v>
      </c>
      <c r="L3" s="8" t="s">
        <v>98</v>
      </c>
      <c r="M3" s="8" t="s">
        <v>98</v>
      </c>
      <c r="N3" s="8" t="s">
        <v>98</v>
      </c>
      <c r="O3" s="8" t="s">
        <v>98</v>
      </c>
    </row>
    <row r="4" spans="1:15" x14ac:dyDescent="0.35">
      <c r="A4" s="9" t="s">
        <v>128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</row>
    <row r="5" spans="1:15" x14ac:dyDescent="0.35">
      <c r="A5" s="9" t="s">
        <v>98</v>
      </c>
      <c r="B5" s="1" t="s">
        <v>129</v>
      </c>
      <c r="C5" s="1" t="s">
        <v>130</v>
      </c>
      <c r="D5" s="1" t="s">
        <v>131</v>
      </c>
      <c r="E5" s="1" t="s">
        <v>132</v>
      </c>
      <c r="F5" s="1" t="s">
        <v>133</v>
      </c>
      <c r="G5" s="1" t="s">
        <v>134</v>
      </c>
      <c r="H5" s="1" t="s">
        <v>135</v>
      </c>
      <c r="I5" s="1" t="s">
        <v>136</v>
      </c>
      <c r="J5" s="1" t="s">
        <v>137</v>
      </c>
      <c r="K5" s="1" t="s">
        <v>138</v>
      </c>
      <c r="L5" s="1" t="s">
        <v>139</v>
      </c>
      <c r="M5" s="1" t="s">
        <v>140</v>
      </c>
      <c r="N5" s="1" t="s">
        <v>141</v>
      </c>
      <c r="O5" s="1" t="s">
        <v>142</v>
      </c>
    </row>
    <row r="6" spans="1:15" x14ac:dyDescent="0.35">
      <c r="A6" s="9" t="s">
        <v>98</v>
      </c>
      <c r="B6" s="1" t="s">
        <v>98</v>
      </c>
      <c r="C6" s="1" t="s">
        <v>98</v>
      </c>
      <c r="D6" s="1" t="s">
        <v>98</v>
      </c>
      <c r="E6" s="1" t="s">
        <v>98</v>
      </c>
      <c r="F6" s="1" t="s">
        <v>98</v>
      </c>
      <c r="G6" s="1" t="s">
        <v>98</v>
      </c>
      <c r="H6" s="1" t="s">
        <v>98</v>
      </c>
      <c r="I6" s="1" t="s">
        <v>98</v>
      </c>
      <c r="J6" s="1" t="s">
        <v>98</v>
      </c>
      <c r="K6" s="1" t="s">
        <v>98</v>
      </c>
      <c r="L6" s="1" t="s">
        <v>98</v>
      </c>
      <c r="M6" s="1" t="s">
        <v>98</v>
      </c>
      <c r="N6" s="1" t="s">
        <v>98</v>
      </c>
      <c r="O6" s="1" t="s">
        <v>98</v>
      </c>
    </row>
    <row r="7" spans="1:15" x14ac:dyDescent="0.35">
      <c r="A7" s="9" t="s">
        <v>143</v>
      </c>
      <c r="B7" s="1" t="s">
        <v>144</v>
      </c>
      <c r="C7" s="1" t="s">
        <v>144</v>
      </c>
      <c r="D7" s="1" t="s">
        <v>145</v>
      </c>
      <c r="E7" s="1" t="s">
        <v>144</v>
      </c>
      <c r="F7" s="1" t="s">
        <v>144</v>
      </c>
      <c r="G7" s="1" t="s">
        <v>144</v>
      </c>
      <c r="H7" s="1" t="s">
        <v>144</v>
      </c>
      <c r="I7" s="1" t="s">
        <v>144</v>
      </c>
      <c r="J7" s="1" t="s">
        <v>144</v>
      </c>
      <c r="K7" s="1" t="s">
        <v>144</v>
      </c>
      <c r="L7" s="1" t="s">
        <v>146</v>
      </c>
      <c r="M7" s="1" t="s">
        <v>144</v>
      </c>
      <c r="N7" s="1" t="s">
        <v>144</v>
      </c>
      <c r="O7" s="1" t="s">
        <v>144</v>
      </c>
    </row>
    <row r="8" spans="1:15" x14ac:dyDescent="0.35">
      <c r="A8" s="10" t="s">
        <v>147</v>
      </c>
      <c r="B8" s="11" t="s">
        <v>148</v>
      </c>
      <c r="C8" s="11" t="s">
        <v>149</v>
      </c>
      <c r="D8" s="11" t="s">
        <v>150</v>
      </c>
      <c r="E8" s="11" t="s">
        <v>151</v>
      </c>
      <c r="F8" s="11" t="s">
        <v>152</v>
      </c>
      <c r="G8" s="11" t="s">
        <v>153</v>
      </c>
      <c r="H8" s="11" t="s">
        <v>154</v>
      </c>
      <c r="I8" s="11" t="s">
        <v>155</v>
      </c>
      <c r="J8" s="11" t="s">
        <v>156</v>
      </c>
      <c r="K8" s="11" t="s">
        <v>157</v>
      </c>
      <c r="L8" s="11" t="s">
        <v>158</v>
      </c>
      <c r="M8" s="11" t="s">
        <v>159</v>
      </c>
      <c r="N8" s="11" t="s">
        <v>160</v>
      </c>
      <c r="O8" s="11" t="s">
        <v>161</v>
      </c>
    </row>
    <row r="9" spans="1:15" x14ac:dyDescent="0.35">
      <c r="A9" s="9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35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2" spans="1:15" x14ac:dyDescent="0.35">
      <c r="A12" s="7" t="s">
        <v>98</v>
      </c>
      <c r="B12" s="8" t="s">
        <v>99</v>
      </c>
      <c r="C12" s="8" t="s">
        <v>100</v>
      </c>
      <c r="D12" s="8" t="s">
        <v>101</v>
      </c>
      <c r="E12" s="8" t="s">
        <v>102</v>
      </c>
      <c r="F12" s="8" t="s">
        <v>103</v>
      </c>
      <c r="G12" s="8" t="s">
        <v>104</v>
      </c>
      <c r="H12" s="8" t="s">
        <v>105</v>
      </c>
      <c r="I12" s="8" t="s">
        <v>106</v>
      </c>
      <c r="J12" s="8" t="s">
        <v>107</v>
      </c>
      <c r="K12" s="8" t="s">
        <v>108</v>
      </c>
      <c r="L12" s="8" t="s">
        <v>109</v>
      </c>
      <c r="M12" s="8" t="s">
        <v>110</v>
      </c>
      <c r="N12" s="8" t="s">
        <v>111</v>
      </c>
      <c r="O12" s="8" t="s">
        <v>112</v>
      </c>
    </row>
    <row r="13" spans="1:15" x14ac:dyDescent="0.35">
      <c r="A13" s="9" t="s">
        <v>113</v>
      </c>
      <c r="B13" s="1" t="s">
        <v>114</v>
      </c>
      <c r="C13" s="1" t="s">
        <v>115</v>
      </c>
      <c r="D13" s="1" t="s">
        <v>116</v>
      </c>
      <c r="E13" s="1" t="s">
        <v>117</v>
      </c>
      <c r="F13" s="1" t="s">
        <v>118</v>
      </c>
      <c r="G13" s="1" t="s">
        <v>119</v>
      </c>
      <c r="H13" s="1" t="s">
        <v>120</v>
      </c>
      <c r="I13" s="1" t="s">
        <v>121</v>
      </c>
      <c r="J13" s="1" t="s">
        <v>122</v>
      </c>
      <c r="K13" s="1" t="s">
        <v>123</v>
      </c>
      <c r="L13" s="1" t="s">
        <v>124</v>
      </c>
      <c r="M13" s="1" t="s">
        <v>125</v>
      </c>
      <c r="N13" s="1" t="s">
        <v>126</v>
      </c>
      <c r="O13" s="1" t="s">
        <v>127</v>
      </c>
    </row>
    <row r="14" spans="1:15" x14ac:dyDescent="0.35">
      <c r="A14" s="7" t="s">
        <v>98</v>
      </c>
      <c r="B14" s="8" t="s">
        <v>98</v>
      </c>
      <c r="C14" s="8" t="s">
        <v>98</v>
      </c>
      <c r="D14" s="8" t="s">
        <v>98</v>
      </c>
      <c r="E14" s="8" t="s">
        <v>98</v>
      </c>
      <c r="F14" s="8" t="s">
        <v>98</v>
      </c>
      <c r="G14" s="8" t="s">
        <v>98</v>
      </c>
      <c r="H14" s="8" t="s">
        <v>98</v>
      </c>
      <c r="I14" s="8" t="s">
        <v>98</v>
      </c>
      <c r="J14" s="8" t="s">
        <v>98</v>
      </c>
      <c r="K14" s="8" t="s">
        <v>98</v>
      </c>
      <c r="L14" s="8" t="s">
        <v>98</v>
      </c>
      <c r="M14" s="8" t="s">
        <v>98</v>
      </c>
      <c r="N14" s="8" t="s">
        <v>98</v>
      </c>
      <c r="O14" s="8" t="s">
        <v>98</v>
      </c>
    </row>
    <row r="15" spans="1:15" x14ac:dyDescent="0.35">
      <c r="A15" s="9" t="s">
        <v>128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35</v>
      </c>
      <c r="G15" s="1" t="s">
        <v>36</v>
      </c>
      <c r="H15" s="1" t="s">
        <v>37</v>
      </c>
      <c r="I15" s="1" t="s">
        <v>38</v>
      </c>
      <c r="J15" s="1" t="s">
        <v>39</v>
      </c>
      <c r="K15" s="1" t="s">
        <v>40</v>
      </c>
      <c r="L15" s="1" t="s">
        <v>41</v>
      </c>
      <c r="M15" s="1" t="s">
        <v>42</v>
      </c>
      <c r="N15" s="1" t="s">
        <v>43</v>
      </c>
      <c r="O15" s="1" t="s">
        <v>44</v>
      </c>
    </row>
    <row r="16" spans="1:15" x14ac:dyDescent="0.35">
      <c r="A16" s="9" t="s">
        <v>98</v>
      </c>
      <c r="B16" s="1" t="s">
        <v>162</v>
      </c>
      <c r="C16" s="1" t="s">
        <v>163</v>
      </c>
      <c r="D16" s="1" t="s">
        <v>164</v>
      </c>
      <c r="E16" s="1" t="s">
        <v>165</v>
      </c>
      <c r="F16" s="1" t="s">
        <v>166</v>
      </c>
      <c r="G16" s="1" t="s">
        <v>167</v>
      </c>
      <c r="H16" s="1" t="s">
        <v>168</v>
      </c>
      <c r="I16" s="1" t="s">
        <v>169</v>
      </c>
      <c r="J16" s="1" t="s">
        <v>170</v>
      </c>
      <c r="K16" s="1" t="s">
        <v>171</v>
      </c>
      <c r="L16" s="1" t="s">
        <v>162</v>
      </c>
      <c r="M16" s="1" t="s">
        <v>172</v>
      </c>
      <c r="N16" s="1" t="s">
        <v>182</v>
      </c>
      <c r="O16" s="1" t="s">
        <v>183</v>
      </c>
    </row>
    <row r="17" spans="1:15" x14ac:dyDescent="0.35">
      <c r="A17" s="9" t="s">
        <v>98</v>
      </c>
      <c r="B17" s="1" t="s">
        <v>98</v>
      </c>
      <c r="C17" s="1" t="s">
        <v>98</v>
      </c>
      <c r="D17" s="1" t="s">
        <v>98</v>
      </c>
      <c r="E17" s="1" t="s">
        <v>98</v>
      </c>
      <c r="F17" s="1" t="s">
        <v>98</v>
      </c>
      <c r="G17" s="1" t="s">
        <v>98</v>
      </c>
      <c r="H17" s="1" t="s">
        <v>98</v>
      </c>
      <c r="I17" s="1" t="s">
        <v>98</v>
      </c>
      <c r="J17" s="1" t="s">
        <v>98</v>
      </c>
      <c r="K17" s="1" t="s">
        <v>98</v>
      </c>
      <c r="L17" s="1" t="s">
        <v>98</v>
      </c>
      <c r="M17" s="1" t="s">
        <v>98</v>
      </c>
      <c r="N17" s="1" t="s">
        <v>98</v>
      </c>
      <c r="O17" s="1" t="s">
        <v>98</v>
      </c>
    </row>
    <row r="18" spans="1:15" x14ac:dyDescent="0.35">
      <c r="A18" s="9" t="s">
        <v>143</v>
      </c>
      <c r="B18" s="1" t="s">
        <v>144</v>
      </c>
      <c r="C18" s="1" t="s">
        <v>144</v>
      </c>
      <c r="D18" s="1" t="s">
        <v>145</v>
      </c>
      <c r="E18" s="1" t="s">
        <v>144</v>
      </c>
      <c r="F18" s="1" t="s">
        <v>144</v>
      </c>
      <c r="G18" s="1" t="s">
        <v>144</v>
      </c>
      <c r="H18" s="1" t="s">
        <v>144</v>
      </c>
      <c r="I18" s="1" t="s">
        <v>144</v>
      </c>
      <c r="J18" s="1" t="s">
        <v>144</v>
      </c>
      <c r="K18" s="1" t="s">
        <v>144</v>
      </c>
      <c r="L18" s="1" t="s">
        <v>146</v>
      </c>
      <c r="M18" s="1" t="s">
        <v>144</v>
      </c>
      <c r="N18" s="1" t="s">
        <v>144</v>
      </c>
      <c r="O18" s="1" t="s">
        <v>144</v>
      </c>
    </row>
    <row r="19" spans="1:15" x14ac:dyDescent="0.35">
      <c r="A19" s="10" t="s">
        <v>147</v>
      </c>
      <c r="B19" s="11" t="s">
        <v>153</v>
      </c>
      <c r="C19" s="11" t="s">
        <v>151</v>
      </c>
      <c r="D19" s="11" t="s">
        <v>152</v>
      </c>
      <c r="E19" s="11" t="s">
        <v>173</v>
      </c>
      <c r="F19" s="11" t="s">
        <v>174</v>
      </c>
      <c r="G19" s="11" t="s">
        <v>175</v>
      </c>
      <c r="H19" s="11" t="s">
        <v>176</v>
      </c>
      <c r="I19" s="11" t="s">
        <v>177</v>
      </c>
      <c r="J19" s="11" t="s">
        <v>178</v>
      </c>
      <c r="K19" s="11" t="s">
        <v>179</v>
      </c>
      <c r="L19" s="11" t="s">
        <v>180</v>
      </c>
      <c r="M19" s="11" t="s">
        <v>181</v>
      </c>
      <c r="N19" s="11" t="s">
        <v>184</v>
      </c>
      <c r="O19" s="11" t="s">
        <v>185</v>
      </c>
    </row>
    <row r="23" spans="1:15" x14ac:dyDescent="0.35">
      <c r="A23" s="7" t="s">
        <v>98</v>
      </c>
      <c r="B23" s="8" t="s">
        <v>99</v>
      </c>
      <c r="C23" s="8" t="s">
        <v>100</v>
      </c>
      <c r="D23" s="8" t="s">
        <v>101</v>
      </c>
      <c r="E23" s="8" t="s">
        <v>102</v>
      </c>
      <c r="F23" s="8" t="s">
        <v>103</v>
      </c>
      <c r="G23" s="8" t="s">
        <v>104</v>
      </c>
      <c r="H23" s="8" t="s">
        <v>105</v>
      </c>
      <c r="I23" s="8" t="s">
        <v>106</v>
      </c>
      <c r="J23" s="8" t="s">
        <v>107</v>
      </c>
      <c r="K23" s="8" t="s">
        <v>108</v>
      </c>
      <c r="L23" s="8" t="s">
        <v>109</v>
      </c>
      <c r="M23" s="8" t="s">
        <v>110</v>
      </c>
      <c r="N23" s="8" t="s">
        <v>111</v>
      </c>
      <c r="O23" s="8" t="s">
        <v>112</v>
      </c>
    </row>
    <row r="24" spans="1:15" x14ac:dyDescent="0.35">
      <c r="A24" s="9" t="s">
        <v>113</v>
      </c>
      <c r="B24" s="1" t="s">
        <v>114</v>
      </c>
      <c r="C24" s="1" t="s">
        <v>115</v>
      </c>
      <c r="D24" s="1" t="s">
        <v>116</v>
      </c>
      <c r="E24" s="1" t="s">
        <v>117</v>
      </c>
      <c r="F24" s="1" t="s">
        <v>118</v>
      </c>
      <c r="G24" s="1" t="s">
        <v>119</v>
      </c>
      <c r="H24" s="1" t="s">
        <v>120</v>
      </c>
      <c r="I24" s="1" t="s">
        <v>121</v>
      </c>
      <c r="J24" s="1" t="s">
        <v>122</v>
      </c>
      <c r="K24" s="1" t="s">
        <v>123</v>
      </c>
      <c r="L24" s="1" t="s">
        <v>124</v>
      </c>
      <c r="M24" s="1" t="s">
        <v>125</v>
      </c>
      <c r="N24" s="1" t="s">
        <v>126</v>
      </c>
      <c r="O24" s="1" t="s">
        <v>127</v>
      </c>
    </row>
    <row r="25" spans="1:15" x14ac:dyDescent="0.35">
      <c r="A25" s="7" t="s">
        <v>98</v>
      </c>
      <c r="B25" s="8" t="s">
        <v>98</v>
      </c>
      <c r="C25" s="8" t="s">
        <v>98</v>
      </c>
      <c r="D25" s="8" t="s">
        <v>98</v>
      </c>
      <c r="E25" s="8" t="s">
        <v>98</v>
      </c>
      <c r="F25" s="8" t="s">
        <v>98</v>
      </c>
      <c r="G25" s="8" t="s">
        <v>98</v>
      </c>
      <c r="H25" s="8" t="s">
        <v>98</v>
      </c>
      <c r="I25" s="8" t="s">
        <v>98</v>
      </c>
      <c r="J25" s="8" t="s">
        <v>98</v>
      </c>
      <c r="K25" s="8" t="s">
        <v>98</v>
      </c>
      <c r="L25" s="8" t="s">
        <v>98</v>
      </c>
      <c r="M25" s="8" t="s">
        <v>98</v>
      </c>
      <c r="N25" s="8" t="s">
        <v>98</v>
      </c>
      <c r="O25" s="8" t="s">
        <v>98</v>
      </c>
    </row>
    <row r="26" spans="1:15" x14ac:dyDescent="0.35">
      <c r="A26" s="9" t="s">
        <v>128</v>
      </c>
      <c r="B26" s="1" t="s">
        <v>45</v>
      </c>
      <c r="C26" s="1" t="s">
        <v>46</v>
      </c>
      <c r="D26" s="1" t="s">
        <v>47</v>
      </c>
      <c r="E26" s="1" t="s">
        <v>48</v>
      </c>
      <c r="F26" s="1" t="s">
        <v>49</v>
      </c>
      <c r="G26" s="1" t="s">
        <v>50</v>
      </c>
      <c r="H26" s="1" t="s">
        <v>51</v>
      </c>
      <c r="I26" s="1" t="s">
        <v>52</v>
      </c>
      <c r="J26" s="1" t="s">
        <v>53</v>
      </c>
      <c r="K26" s="1" t="s">
        <v>54</v>
      </c>
      <c r="L26" s="1" t="s">
        <v>55</v>
      </c>
      <c r="M26" s="1" t="s">
        <v>56</v>
      </c>
      <c r="N26" s="1" t="s">
        <v>57</v>
      </c>
      <c r="O26" s="1" t="s">
        <v>58</v>
      </c>
    </row>
    <row r="27" spans="1:15" x14ac:dyDescent="0.35">
      <c r="A27" s="9" t="s">
        <v>98</v>
      </c>
      <c r="B27" s="1" t="s">
        <v>186</v>
      </c>
      <c r="C27" s="1" t="s">
        <v>187</v>
      </c>
      <c r="D27" s="1" t="s">
        <v>188</v>
      </c>
      <c r="E27" s="1" t="s">
        <v>189</v>
      </c>
      <c r="F27" s="1" t="s">
        <v>190</v>
      </c>
      <c r="G27" s="1" t="s">
        <v>191</v>
      </c>
      <c r="H27" s="1" t="s">
        <v>192</v>
      </c>
      <c r="I27" s="1" t="s">
        <v>193</v>
      </c>
      <c r="J27" s="1" t="s">
        <v>194</v>
      </c>
      <c r="K27" s="1" t="s">
        <v>195</v>
      </c>
      <c r="L27" s="1" t="s">
        <v>196</v>
      </c>
      <c r="M27" s="1" t="s">
        <v>197</v>
      </c>
      <c r="N27" s="1" t="s">
        <v>198</v>
      </c>
      <c r="O27" s="1" t="s">
        <v>199</v>
      </c>
    </row>
    <row r="28" spans="1:15" x14ac:dyDescent="0.35">
      <c r="A28" s="9" t="s">
        <v>98</v>
      </c>
      <c r="B28" s="1" t="s">
        <v>98</v>
      </c>
      <c r="C28" s="1" t="s">
        <v>98</v>
      </c>
      <c r="D28" s="1" t="s">
        <v>98</v>
      </c>
      <c r="E28" s="1" t="s">
        <v>98</v>
      </c>
      <c r="F28" s="1" t="s">
        <v>98</v>
      </c>
      <c r="G28" s="1" t="s">
        <v>98</v>
      </c>
      <c r="H28" s="1" t="s">
        <v>98</v>
      </c>
      <c r="I28" s="1" t="s">
        <v>98</v>
      </c>
      <c r="J28" s="1" t="s">
        <v>98</v>
      </c>
      <c r="K28" s="1" t="s">
        <v>98</v>
      </c>
      <c r="L28" s="1" t="s">
        <v>98</v>
      </c>
      <c r="M28" s="1" t="s">
        <v>98</v>
      </c>
      <c r="N28" s="1" t="s">
        <v>98</v>
      </c>
      <c r="O28" s="1" t="s">
        <v>98</v>
      </c>
    </row>
    <row r="29" spans="1:15" x14ac:dyDescent="0.35">
      <c r="A29" s="9" t="s">
        <v>143</v>
      </c>
      <c r="B29" s="1" t="s">
        <v>144</v>
      </c>
      <c r="C29" s="1" t="s">
        <v>144</v>
      </c>
      <c r="D29" s="1" t="s">
        <v>145</v>
      </c>
      <c r="E29" s="1" t="s">
        <v>144</v>
      </c>
      <c r="F29" s="1" t="s">
        <v>144</v>
      </c>
      <c r="G29" s="1" t="s">
        <v>144</v>
      </c>
      <c r="H29" s="1" t="s">
        <v>144</v>
      </c>
      <c r="I29" s="1" t="s">
        <v>144</v>
      </c>
      <c r="J29" s="1" t="s">
        <v>144</v>
      </c>
      <c r="K29" s="1" t="s">
        <v>144</v>
      </c>
      <c r="L29" s="1" t="s">
        <v>146</v>
      </c>
      <c r="M29" s="1" t="s">
        <v>144</v>
      </c>
      <c r="N29" s="1" t="s">
        <v>144</v>
      </c>
      <c r="O29" s="1" t="s">
        <v>144</v>
      </c>
    </row>
    <row r="30" spans="1:15" x14ac:dyDescent="0.35">
      <c r="A30" s="10" t="s">
        <v>147</v>
      </c>
      <c r="B30" s="11" t="s">
        <v>200</v>
      </c>
      <c r="C30" s="11" t="s">
        <v>201</v>
      </c>
      <c r="D30" s="11" t="s">
        <v>202</v>
      </c>
      <c r="E30" s="11" t="s">
        <v>203</v>
      </c>
      <c r="F30" s="11" t="s">
        <v>204</v>
      </c>
      <c r="G30" s="11" t="s">
        <v>205</v>
      </c>
      <c r="H30" s="11" t="s">
        <v>206</v>
      </c>
      <c r="I30" s="11" t="s">
        <v>207</v>
      </c>
      <c r="J30" s="11" t="s">
        <v>208</v>
      </c>
      <c r="K30" s="11" t="s">
        <v>209</v>
      </c>
      <c r="L30" s="11" t="s">
        <v>210</v>
      </c>
      <c r="M30" s="11" t="s">
        <v>211</v>
      </c>
      <c r="N30" s="11" t="s">
        <v>212</v>
      </c>
      <c r="O30" s="11" t="s">
        <v>213</v>
      </c>
    </row>
    <row r="34" spans="1:15" x14ac:dyDescent="0.35">
      <c r="A34" s="7" t="s">
        <v>98</v>
      </c>
      <c r="B34" s="8" t="s">
        <v>99</v>
      </c>
      <c r="C34" s="8" t="s">
        <v>100</v>
      </c>
      <c r="D34" s="8" t="s">
        <v>101</v>
      </c>
      <c r="E34" s="8" t="s">
        <v>102</v>
      </c>
      <c r="F34" s="8" t="s">
        <v>103</v>
      </c>
      <c r="G34" s="8" t="s">
        <v>104</v>
      </c>
      <c r="H34" s="8" t="s">
        <v>105</v>
      </c>
      <c r="I34" s="8" t="s">
        <v>106</v>
      </c>
      <c r="J34" s="8" t="s">
        <v>107</v>
      </c>
      <c r="K34" s="8" t="s">
        <v>108</v>
      </c>
      <c r="L34" s="8" t="s">
        <v>109</v>
      </c>
      <c r="M34" s="8" t="s">
        <v>110</v>
      </c>
      <c r="N34" s="8" t="s">
        <v>111</v>
      </c>
      <c r="O34" s="8" t="s">
        <v>112</v>
      </c>
    </row>
    <row r="35" spans="1:15" x14ac:dyDescent="0.35">
      <c r="A35" s="9" t="s">
        <v>113</v>
      </c>
      <c r="B35" s="1" t="s">
        <v>114</v>
      </c>
      <c r="C35" s="1" t="s">
        <v>115</v>
      </c>
      <c r="D35" s="1" t="s">
        <v>116</v>
      </c>
      <c r="E35" s="1" t="s">
        <v>117</v>
      </c>
      <c r="F35" s="1" t="s">
        <v>118</v>
      </c>
      <c r="G35" s="1" t="s">
        <v>119</v>
      </c>
      <c r="H35" s="1" t="s">
        <v>120</v>
      </c>
      <c r="I35" s="1" t="s">
        <v>121</v>
      </c>
      <c r="J35" s="1" t="s">
        <v>122</v>
      </c>
      <c r="K35" s="1" t="s">
        <v>123</v>
      </c>
      <c r="L35" s="1" t="s">
        <v>124</v>
      </c>
      <c r="M35" s="1" t="s">
        <v>125</v>
      </c>
      <c r="N35" s="1" t="s">
        <v>126</v>
      </c>
      <c r="O35" s="1" t="s">
        <v>127</v>
      </c>
    </row>
    <row r="36" spans="1:15" x14ac:dyDescent="0.35">
      <c r="A36" s="7" t="s">
        <v>98</v>
      </c>
      <c r="B36" s="8" t="s">
        <v>98</v>
      </c>
      <c r="C36" s="8" t="s">
        <v>98</v>
      </c>
      <c r="D36" s="8" t="s">
        <v>98</v>
      </c>
      <c r="E36" s="8" t="s">
        <v>98</v>
      </c>
      <c r="F36" s="8" t="s">
        <v>98</v>
      </c>
      <c r="G36" s="8" t="s">
        <v>98</v>
      </c>
      <c r="H36" s="8" t="s">
        <v>98</v>
      </c>
      <c r="I36" s="8" t="s">
        <v>98</v>
      </c>
      <c r="J36" s="8" t="s">
        <v>98</v>
      </c>
      <c r="K36" s="8" t="s">
        <v>98</v>
      </c>
      <c r="L36" s="8" t="s">
        <v>98</v>
      </c>
      <c r="M36" s="8" t="s">
        <v>98</v>
      </c>
      <c r="N36" s="8" t="s">
        <v>98</v>
      </c>
      <c r="O36" s="8" t="s">
        <v>98</v>
      </c>
    </row>
    <row r="37" spans="1:15" x14ac:dyDescent="0.35">
      <c r="A37" s="9" t="s">
        <v>128</v>
      </c>
      <c r="B37" s="1" t="s">
        <v>214</v>
      </c>
      <c r="C37" s="1" t="s">
        <v>215</v>
      </c>
      <c r="D37" s="1" t="s">
        <v>216</v>
      </c>
      <c r="E37" s="1" t="s">
        <v>217</v>
      </c>
      <c r="F37" s="1" t="s">
        <v>218</v>
      </c>
      <c r="G37" s="1" t="s">
        <v>219</v>
      </c>
      <c r="H37" s="1" t="s">
        <v>220</v>
      </c>
      <c r="I37" s="1" t="s">
        <v>221</v>
      </c>
      <c r="J37" s="1" t="s">
        <v>222</v>
      </c>
      <c r="K37" s="1" t="s">
        <v>223</v>
      </c>
      <c r="L37" s="1" t="s">
        <v>41</v>
      </c>
      <c r="M37" s="1" t="s">
        <v>224</v>
      </c>
      <c r="N37" s="1" t="s">
        <v>225</v>
      </c>
      <c r="O37" s="1" t="s">
        <v>226</v>
      </c>
    </row>
    <row r="38" spans="1:15" x14ac:dyDescent="0.35">
      <c r="A38" s="9" t="s">
        <v>98</v>
      </c>
      <c r="B38" s="1" t="s">
        <v>227</v>
      </c>
      <c r="C38" s="1" t="s">
        <v>228</v>
      </c>
      <c r="D38" s="1" t="s">
        <v>229</v>
      </c>
      <c r="E38" s="1" t="s">
        <v>230</v>
      </c>
      <c r="F38" s="1" t="s">
        <v>231</v>
      </c>
      <c r="G38" s="1" t="s">
        <v>232</v>
      </c>
      <c r="H38" s="1" t="s">
        <v>233</v>
      </c>
      <c r="I38" s="1" t="s">
        <v>234</v>
      </c>
      <c r="J38" s="1" t="s">
        <v>235</v>
      </c>
      <c r="K38" s="1" t="s">
        <v>236</v>
      </c>
      <c r="L38" s="1" t="s">
        <v>162</v>
      </c>
      <c r="M38" s="1" t="s">
        <v>237</v>
      </c>
      <c r="N38" s="1" t="s">
        <v>238</v>
      </c>
      <c r="O38" s="1" t="s">
        <v>239</v>
      </c>
    </row>
    <row r="39" spans="1:15" x14ac:dyDescent="0.35">
      <c r="A39" s="9" t="s">
        <v>98</v>
      </c>
      <c r="B39" s="1" t="s">
        <v>98</v>
      </c>
      <c r="C39" s="1" t="s">
        <v>98</v>
      </c>
      <c r="D39" s="1" t="s">
        <v>98</v>
      </c>
      <c r="E39" s="1" t="s">
        <v>98</v>
      </c>
      <c r="F39" s="1" t="s">
        <v>98</v>
      </c>
      <c r="G39" s="1" t="s">
        <v>98</v>
      </c>
      <c r="H39" s="1" t="s">
        <v>98</v>
      </c>
      <c r="I39" s="1" t="s">
        <v>98</v>
      </c>
      <c r="J39" s="1" t="s">
        <v>98</v>
      </c>
      <c r="K39" s="1" t="s">
        <v>98</v>
      </c>
      <c r="L39" s="1" t="s">
        <v>98</v>
      </c>
      <c r="M39" s="1" t="s">
        <v>98</v>
      </c>
      <c r="N39" s="1" t="s">
        <v>98</v>
      </c>
      <c r="O39" s="1" t="s">
        <v>98</v>
      </c>
    </row>
    <row r="40" spans="1:15" x14ac:dyDescent="0.35">
      <c r="A40" s="9" t="s">
        <v>143</v>
      </c>
      <c r="B40" s="1" t="s">
        <v>146</v>
      </c>
      <c r="C40" s="1" t="s">
        <v>146</v>
      </c>
      <c r="D40" s="1" t="s">
        <v>240</v>
      </c>
      <c r="E40" s="1" t="s">
        <v>146</v>
      </c>
      <c r="F40" s="1" t="s">
        <v>146</v>
      </c>
      <c r="G40" s="1" t="s">
        <v>146</v>
      </c>
      <c r="H40" s="1" t="s">
        <v>146</v>
      </c>
      <c r="I40" s="1" t="s">
        <v>146</v>
      </c>
      <c r="J40" s="1" t="s">
        <v>146</v>
      </c>
      <c r="K40" s="1" t="s">
        <v>146</v>
      </c>
      <c r="L40" s="1" t="s">
        <v>146</v>
      </c>
      <c r="M40" s="1" t="s">
        <v>146</v>
      </c>
      <c r="N40" s="1" t="s">
        <v>146</v>
      </c>
      <c r="O40" s="1" t="s">
        <v>146</v>
      </c>
    </row>
    <row r="41" spans="1:15" x14ac:dyDescent="0.35">
      <c r="A41" s="10" t="s">
        <v>147</v>
      </c>
      <c r="B41" s="11" t="s">
        <v>241</v>
      </c>
      <c r="C41" s="11" t="s">
        <v>202</v>
      </c>
      <c r="D41" s="11" t="s">
        <v>242</v>
      </c>
      <c r="E41" s="11" t="s">
        <v>243</v>
      </c>
      <c r="F41" s="11" t="s">
        <v>244</v>
      </c>
      <c r="G41" s="11" t="s">
        <v>203</v>
      </c>
      <c r="H41" s="11" t="s">
        <v>245</v>
      </c>
      <c r="I41" s="11" t="s">
        <v>153</v>
      </c>
      <c r="J41" s="11" t="s">
        <v>246</v>
      </c>
      <c r="K41" s="11" t="s">
        <v>247</v>
      </c>
      <c r="L41" s="11" t="s">
        <v>180</v>
      </c>
      <c r="M41" s="11" t="s">
        <v>248</v>
      </c>
      <c r="N41" s="11" t="s">
        <v>249</v>
      </c>
      <c r="O41" s="11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showGridLines="0" topLeftCell="A16" zoomScale="70" zoomScaleNormal="70" workbookViewId="0">
      <selection activeCell="A35" sqref="A35"/>
    </sheetView>
  </sheetViews>
  <sheetFormatPr defaultRowHeight="14.5" x14ac:dyDescent="0.35"/>
  <cols>
    <col min="1" max="1" width="11.81640625" bestFit="1" customWidth="1"/>
    <col min="2" max="2" width="9.6328125" bestFit="1" customWidth="1"/>
    <col min="3" max="3" width="12" bestFit="1" customWidth="1"/>
    <col min="4" max="4" width="11" bestFit="1" customWidth="1"/>
    <col min="5" max="5" width="11.1796875" bestFit="1" customWidth="1"/>
    <col min="6" max="6" width="11" bestFit="1" customWidth="1"/>
    <col min="7" max="7" width="10.1796875" bestFit="1" customWidth="1"/>
    <col min="8" max="8" width="12" bestFit="1" customWidth="1"/>
    <col min="9" max="9" width="11.1796875" bestFit="1" customWidth="1"/>
    <col min="10" max="11" width="12" bestFit="1" customWidth="1"/>
    <col min="12" max="12" width="11.453125" bestFit="1" customWidth="1"/>
    <col min="13" max="14" width="13.26953125" bestFit="1" customWidth="1"/>
    <col min="15" max="15" width="11.36328125" bestFit="1" customWidth="1"/>
  </cols>
  <sheetData>
    <row r="1" spans="1:15" x14ac:dyDescent="0.35">
      <c r="A1" s="7" t="s">
        <v>98</v>
      </c>
      <c r="B1" s="8" t="s">
        <v>99</v>
      </c>
      <c r="C1" s="8" t="s">
        <v>100</v>
      </c>
      <c r="D1" s="8" t="s">
        <v>101</v>
      </c>
      <c r="E1" s="8" t="s">
        <v>102</v>
      </c>
      <c r="F1" s="8" t="s">
        <v>103</v>
      </c>
      <c r="G1" s="8" t="s">
        <v>104</v>
      </c>
      <c r="H1" s="8" t="s">
        <v>105</v>
      </c>
      <c r="I1" s="8" t="s">
        <v>106</v>
      </c>
      <c r="J1" s="8" t="s">
        <v>107</v>
      </c>
      <c r="K1" s="8" t="s">
        <v>108</v>
      </c>
      <c r="L1" s="8" t="s">
        <v>109</v>
      </c>
      <c r="M1" s="8" t="s">
        <v>110</v>
      </c>
      <c r="N1" s="8" t="s">
        <v>111</v>
      </c>
      <c r="O1" s="8" t="s">
        <v>112</v>
      </c>
    </row>
    <row r="2" spans="1:15" x14ac:dyDescent="0.35">
      <c r="A2" s="9" t="s">
        <v>113</v>
      </c>
      <c r="B2" s="1" t="s">
        <v>114</v>
      </c>
      <c r="C2" s="1" t="s">
        <v>115</v>
      </c>
      <c r="D2" s="1" t="s">
        <v>116</v>
      </c>
      <c r="E2" s="1" t="s">
        <v>117</v>
      </c>
      <c r="F2" s="1" t="s">
        <v>118</v>
      </c>
      <c r="G2" s="1" t="s">
        <v>119</v>
      </c>
      <c r="H2" s="1" t="s">
        <v>120</v>
      </c>
      <c r="I2" s="1" t="s">
        <v>121</v>
      </c>
      <c r="J2" s="1" t="s">
        <v>122</v>
      </c>
      <c r="K2" s="1" t="s">
        <v>123</v>
      </c>
      <c r="L2" s="1" t="s">
        <v>124</v>
      </c>
      <c r="M2" s="1" t="s">
        <v>125</v>
      </c>
      <c r="N2" s="1" t="s">
        <v>126</v>
      </c>
      <c r="O2" s="1" t="s">
        <v>127</v>
      </c>
    </row>
    <row r="3" spans="1:15" x14ac:dyDescent="0.35">
      <c r="A3" s="7" t="s">
        <v>98</v>
      </c>
      <c r="B3" s="8" t="s">
        <v>98</v>
      </c>
      <c r="C3" s="8" t="s">
        <v>98</v>
      </c>
      <c r="D3" s="8" t="s">
        <v>98</v>
      </c>
      <c r="E3" s="8" t="s">
        <v>98</v>
      </c>
      <c r="F3" s="8" t="s">
        <v>98</v>
      </c>
      <c r="G3" s="8" t="s">
        <v>98</v>
      </c>
      <c r="H3" s="8" t="s">
        <v>98</v>
      </c>
      <c r="I3" s="8" t="s">
        <v>98</v>
      </c>
      <c r="J3" s="8" t="s">
        <v>98</v>
      </c>
      <c r="K3" s="8" t="s">
        <v>98</v>
      </c>
      <c r="L3" s="8" t="s">
        <v>98</v>
      </c>
      <c r="M3" s="8" t="s">
        <v>98</v>
      </c>
      <c r="N3" s="8" t="s">
        <v>98</v>
      </c>
      <c r="O3" s="8" t="s">
        <v>98</v>
      </c>
    </row>
    <row r="4" spans="1:15" x14ac:dyDescent="0.35">
      <c r="A4" s="9" t="s">
        <v>252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35">
      <c r="A5" s="9" t="s">
        <v>251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27</v>
      </c>
      <c r="M5" s="15" t="s">
        <v>28</v>
      </c>
      <c r="N5" s="15" t="s">
        <v>29</v>
      </c>
      <c r="O5" s="15" t="s">
        <v>30</v>
      </c>
    </row>
    <row r="6" spans="1:15" x14ac:dyDescent="0.35">
      <c r="A6" s="9" t="s">
        <v>98</v>
      </c>
      <c r="B6" s="1" t="s">
        <v>129</v>
      </c>
      <c r="C6" s="1" t="s">
        <v>130</v>
      </c>
      <c r="D6" s="1" t="s">
        <v>131</v>
      </c>
      <c r="E6" s="1" t="s">
        <v>132</v>
      </c>
      <c r="F6" s="1" t="s">
        <v>133</v>
      </c>
      <c r="G6" s="1" t="s">
        <v>134</v>
      </c>
      <c r="H6" s="1" t="s">
        <v>135</v>
      </c>
      <c r="I6" s="1" t="s">
        <v>136</v>
      </c>
      <c r="J6" s="1" t="s">
        <v>137</v>
      </c>
      <c r="K6" s="1" t="s">
        <v>138</v>
      </c>
      <c r="L6" s="1" t="s">
        <v>139</v>
      </c>
      <c r="M6" s="1" t="s">
        <v>140</v>
      </c>
      <c r="N6" s="1" t="s">
        <v>141</v>
      </c>
      <c r="O6" s="1" t="s">
        <v>142</v>
      </c>
    </row>
    <row r="8" spans="1:15" x14ac:dyDescent="0.35">
      <c r="A8" s="7" t="s">
        <v>98</v>
      </c>
      <c r="B8" s="8" t="s">
        <v>98</v>
      </c>
      <c r="C8" s="8" t="s">
        <v>98</v>
      </c>
      <c r="D8" s="8" t="s">
        <v>98</v>
      </c>
      <c r="E8" s="8" t="s">
        <v>98</v>
      </c>
      <c r="F8" s="8" t="s">
        <v>98</v>
      </c>
      <c r="G8" s="8" t="s">
        <v>98</v>
      </c>
      <c r="H8" s="8" t="s">
        <v>98</v>
      </c>
      <c r="I8" s="8" t="s">
        <v>98</v>
      </c>
      <c r="J8" s="8" t="s">
        <v>98</v>
      </c>
      <c r="K8" s="8" t="s">
        <v>98</v>
      </c>
      <c r="L8" s="8" t="s">
        <v>98</v>
      </c>
      <c r="M8" s="8" t="s">
        <v>98</v>
      </c>
      <c r="N8" s="8" t="s">
        <v>98</v>
      </c>
      <c r="O8" s="8" t="s">
        <v>98</v>
      </c>
    </row>
    <row r="9" spans="1:15" x14ac:dyDescent="0.35">
      <c r="A9" s="9" t="s">
        <v>253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35">
      <c r="A10" s="9" t="s">
        <v>251</v>
      </c>
      <c r="B10" s="1" t="s">
        <v>31</v>
      </c>
      <c r="C10" s="1" t="s">
        <v>32</v>
      </c>
      <c r="D10" s="15" t="s">
        <v>33</v>
      </c>
      <c r="E10" s="15" t="s">
        <v>34</v>
      </c>
      <c r="F10" s="15" t="s">
        <v>35</v>
      </c>
      <c r="G10" s="15" t="s">
        <v>36</v>
      </c>
      <c r="H10" s="15" t="s">
        <v>37</v>
      </c>
      <c r="I10" s="15" t="s">
        <v>38</v>
      </c>
      <c r="J10" s="15" t="s">
        <v>39</v>
      </c>
      <c r="K10" s="15" t="s">
        <v>40</v>
      </c>
      <c r="L10" s="15" t="s">
        <v>41</v>
      </c>
      <c r="M10" s="1" t="s">
        <v>42</v>
      </c>
      <c r="N10" s="1" t="s">
        <v>43</v>
      </c>
      <c r="O10" s="1" t="s">
        <v>44</v>
      </c>
    </row>
    <row r="11" spans="1:15" x14ac:dyDescent="0.35">
      <c r="A11" s="9" t="s">
        <v>98</v>
      </c>
      <c r="B11" s="1" t="s">
        <v>162</v>
      </c>
      <c r="C11" s="1" t="s">
        <v>163</v>
      </c>
      <c r="D11" s="1" t="s">
        <v>164</v>
      </c>
      <c r="E11" s="1" t="s">
        <v>165</v>
      </c>
      <c r="F11" s="1" t="s">
        <v>166</v>
      </c>
      <c r="G11" s="1" t="s">
        <v>167</v>
      </c>
      <c r="H11" s="1" t="s">
        <v>168</v>
      </c>
      <c r="I11" s="1" t="s">
        <v>169</v>
      </c>
      <c r="J11" s="1" t="s">
        <v>170</v>
      </c>
      <c r="K11" s="1" t="s">
        <v>171</v>
      </c>
      <c r="L11" s="1" t="s">
        <v>162</v>
      </c>
      <c r="M11" s="1" t="s">
        <v>172</v>
      </c>
      <c r="N11" s="1" t="s">
        <v>182</v>
      </c>
      <c r="O11" s="1" t="s">
        <v>183</v>
      </c>
    </row>
    <row r="13" spans="1:15" x14ac:dyDescent="0.35">
      <c r="A13" s="7" t="s">
        <v>98</v>
      </c>
      <c r="B13" s="8" t="s">
        <v>98</v>
      </c>
      <c r="C13" s="8" t="s">
        <v>98</v>
      </c>
      <c r="D13" s="8" t="s">
        <v>98</v>
      </c>
      <c r="E13" s="8" t="s">
        <v>98</v>
      </c>
      <c r="F13" s="8" t="s">
        <v>98</v>
      </c>
      <c r="G13" s="8" t="s">
        <v>98</v>
      </c>
      <c r="H13" s="8" t="s">
        <v>98</v>
      </c>
      <c r="I13" s="8" t="s">
        <v>98</v>
      </c>
      <c r="J13" s="8" t="s">
        <v>98</v>
      </c>
      <c r="K13" s="8" t="s">
        <v>98</v>
      </c>
      <c r="L13" s="8" t="s">
        <v>98</v>
      </c>
      <c r="M13" s="8" t="s">
        <v>98</v>
      </c>
      <c r="N13" s="8" t="s">
        <v>98</v>
      </c>
      <c r="O13" s="8" t="s">
        <v>98</v>
      </c>
    </row>
    <row r="14" spans="1:15" x14ac:dyDescent="0.35">
      <c r="A14" s="9" t="s">
        <v>254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35">
      <c r="A15" s="9" t="s">
        <v>251</v>
      </c>
      <c r="B15" s="1" t="s">
        <v>45</v>
      </c>
      <c r="C15" s="1" t="s">
        <v>46</v>
      </c>
      <c r="D15" s="1" t="s">
        <v>47</v>
      </c>
      <c r="E15" s="1" t="s">
        <v>48</v>
      </c>
      <c r="F15" s="1" t="s">
        <v>49</v>
      </c>
      <c r="G15" s="1" t="s">
        <v>50</v>
      </c>
      <c r="H15" s="1" t="s">
        <v>51</v>
      </c>
      <c r="I15" s="1" t="s">
        <v>52</v>
      </c>
      <c r="J15" s="1" t="s">
        <v>53</v>
      </c>
      <c r="K15" s="1" t="s">
        <v>54</v>
      </c>
      <c r="L15" s="1" t="s">
        <v>55</v>
      </c>
      <c r="M15" s="1" t="s">
        <v>56</v>
      </c>
      <c r="N15" s="1" t="s">
        <v>57</v>
      </c>
      <c r="O15" s="1" t="s">
        <v>58</v>
      </c>
    </row>
    <row r="16" spans="1:15" x14ac:dyDescent="0.35">
      <c r="A16" s="9" t="s">
        <v>98</v>
      </c>
      <c r="B16" s="1" t="s">
        <v>186</v>
      </c>
      <c r="C16" s="1" t="s">
        <v>187</v>
      </c>
      <c r="D16" s="1" t="s">
        <v>188</v>
      </c>
      <c r="E16" s="1" t="s">
        <v>189</v>
      </c>
      <c r="F16" s="1" t="s">
        <v>190</v>
      </c>
      <c r="G16" s="1" t="s">
        <v>191</v>
      </c>
      <c r="H16" s="1" t="s">
        <v>192</v>
      </c>
      <c r="I16" s="1" t="s">
        <v>193</v>
      </c>
      <c r="J16" s="1" t="s">
        <v>194</v>
      </c>
      <c r="K16" s="1" t="s">
        <v>195</v>
      </c>
      <c r="L16" s="1" t="s">
        <v>196</v>
      </c>
      <c r="M16" s="1" t="s">
        <v>197</v>
      </c>
      <c r="N16" s="1" t="s">
        <v>198</v>
      </c>
      <c r="O16" s="1" t="s">
        <v>199</v>
      </c>
    </row>
    <row r="18" spans="1:15" x14ac:dyDescent="0.35">
      <c r="A18" s="7" t="s">
        <v>98</v>
      </c>
      <c r="B18" s="8" t="s">
        <v>98</v>
      </c>
      <c r="C18" s="8" t="s">
        <v>98</v>
      </c>
      <c r="D18" s="8" t="s">
        <v>98</v>
      </c>
      <c r="E18" s="8" t="s">
        <v>98</v>
      </c>
      <c r="F18" s="8" t="s">
        <v>98</v>
      </c>
      <c r="G18" s="8" t="s">
        <v>98</v>
      </c>
      <c r="H18" s="8" t="s">
        <v>98</v>
      </c>
      <c r="I18" s="8" t="s">
        <v>98</v>
      </c>
      <c r="J18" s="8" t="s">
        <v>98</v>
      </c>
      <c r="K18" s="8" t="s">
        <v>98</v>
      </c>
      <c r="L18" s="8" t="s">
        <v>98</v>
      </c>
      <c r="M18" s="8" t="s">
        <v>98</v>
      </c>
      <c r="N18" s="8" t="s">
        <v>98</v>
      </c>
      <c r="O18" s="8" t="s">
        <v>98</v>
      </c>
    </row>
    <row r="19" spans="1:15" x14ac:dyDescent="0.35">
      <c r="A19" s="14" t="s">
        <v>255</v>
      </c>
      <c r="B19" s="1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35">
      <c r="A20" s="9" t="s">
        <v>251</v>
      </c>
      <c r="B20" s="1" t="s">
        <v>214</v>
      </c>
      <c r="C20" s="1" t="s">
        <v>215</v>
      </c>
      <c r="D20" s="1" t="s">
        <v>216</v>
      </c>
      <c r="E20" s="1" t="s">
        <v>217</v>
      </c>
      <c r="F20" s="1" t="s">
        <v>218</v>
      </c>
      <c r="G20" s="1" t="s">
        <v>219</v>
      </c>
      <c r="H20" s="1" t="s">
        <v>220</v>
      </c>
      <c r="I20" s="1" t="s">
        <v>221</v>
      </c>
      <c r="J20" s="1" t="s">
        <v>222</v>
      </c>
      <c r="K20" s="1" t="s">
        <v>223</v>
      </c>
      <c r="L20" s="1" t="s">
        <v>41</v>
      </c>
      <c r="M20" s="1" t="s">
        <v>224</v>
      </c>
      <c r="N20" s="1" t="s">
        <v>225</v>
      </c>
      <c r="O20" s="1" t="s">
        <v>226</v>
      </c>
    </row>
    <row r="21" spans="1:15" x14ac:dyDescent="0.35">
      <c r="A21" s="9" t="s">
        <v>98</v>
      </c>
      <c r="B21" s="1" t="s">
        <v>227</v>
      </c>
      <c r="C21" s="1" t="s">
        <v>228</v>
      </c>
      <c r="D21" s="1" t="s">
        <v>229</v>
      </c>
      <c r="E21" s="1" t="s">
        <v>230</v>
      </c>
      <c r="F21" s="1" t="s">
        <v>231</v>
      </c>
      <c r="G21" s="1" t="s">
        <v>232</v>
      </c>
      <c r="H21" s="1" t="s">
        <v>233</v>
      </c>
      <c r="I21" s="1" t="s">
        <v>234</v>
      </c>
      <c r="J21" s="1" t="s">
        <v>235</v>
      </c>
      <c r="K21" s="1" t="s">
        <v>236</v>
      </c>
      <c r="L21" s="1" t="s">
        <v>162</v>
      </c>
      <c r="M21" s="1" t="s">
        <v>237</v>
      </c>
      <c r="N21" s="1" t="s">
        <v>238</v>
      </c>
      <c r="O21" s="1" t="s">
        <v>239</v>
      </c>
    </row>
    <row r="22" spans="1:15" x14ac:dyDescent="0.35">
      <c r="A22" s="9" t="s">
        <v>98</v>
      </c>
      <c r="B22" s="1" t="s">
        <v>98</v>
      </c>
      <c r="C22" s="1" t="s">
        <v>98</v>
      </c>
      <c r="D22" s="1" t="s">
        <v>98</v>
      </c>
      <c r="E22" s="1" t="s">
        <v>98</v>
      </c>
      <c r="F22" s="1" t="s">
        <v>98</v>
      </c>
      <c r="G22" s="1" t="s">
        <v>98</v>
      </c>
      <c r="H22" s="1" t="s">
        <v>98</v>
      </c>
      <c r="I22" s="1" t="s">
        <v>98</v>
      </c>
      <c r="J22" s="1" t="s">
        <v>98</v>
      </c>
      <c r="K22" s="1" t="s">
        <v>98</v>
      </c>
      <c r="L22" s="1" t="s">
        <v>98</v>
      </c>
      <c r="M22" s="1" t="s">
        <v>98</v>
      </c>
      <c r="N22" s="1" t="s">
        <v>98</v>
      </c>
      <c r="O22" s="1" t="s">
        <v>98</v>
      </c>
    </row>
    <row r="23" spans="1:15" x14ac:dyDescent="0.35">
      <c r="A23" s="9" t="s">
        <v>143</v>
      </c>
      <c r="B23" s="1" t="s">
        <v>144</v>
      </c>
      <c r="C23" s="1" t="s">
        <v>144</v>
      </c>
      <c r="D23" s="1" t="s">
        <v>145</v>
      </c>
      <c r="E23" s="1" t="s">
        <v>144</v>
      </c>
      <c r="F23" s="1" t="s">
        <v>144</v>
      </c>
      <c r="G23" s="1" t="s">
        <v>144</v>
      </c>
      <c r="H23" s="1" t="s">
        <v>144</v>
      </c>
      <c r="I23" s="1" t="s">
        <v>144</v>
      </c>
      <c r="J23" s="1" t="s">
        <v>144</v>
      </c>
      <c r="K23" s="1" t="s">
        <v>144</v>
      </c>
      <c r="L23" s="1" t="s">
        <v>146</v>
      </c>
      <c r="M23" s="1" t="s">
        <v>144</v>
      </c>
      <c r="N23" s="1" t="s">
        <v>144</v>
      </c>
      <c r="O23" s="1" t="s">
        <v>144</v>
      </c>
    </row>
    <row r="24" spans="1:15" x14ac:dyDescent="0.35">
      <c r="A24" s="13" t="s">
        <v>147</v>
      </c>
      <c r="B24" s="11" t="s">
        <v>148</v>
      </c>
      <c r="C24" s="11" t="s">
        <v>149</v>
      </c>
      <c r="D24" s="11" t="s">
        <v>152</v>
      </c>
      <c r="E24" s="11" t="s">
        <v>173</v>
      </c>
      <c r="F24" s="11" t="s">
        <v>174</v>
      </c>
      <c r="G24" s="11" t="s">
        <v>175</v>
      </c>
      <c r="H24" s="11" t="s">
        <v>176</v>
      </c>
      <c r="I24" s="11" t="s">
        <v>177</v>
      </c>
      <c r="J24" s="11" t="s">
        <v>178</v>
      </c>
      <c r="K24" s="11" t="s">
        <v>179</v>
      </c>
      <c r="L24" s="11" t="s">
        <v>180</v>
      </c>
      <c r="M24" s="11" t="s">
        <v>159</v>
      </c>
      <c r="N24" s="11" t="s">
        <v>160</v>
      </c>
      <c r="O24" s="11" t="s">
        <v>161</v>
      </c>
    </row>
    <row r="26" spans="1:15" ht="17" x14ac:dyDescent="0.5">
      <c r="A26" s="19" t="s">
        <v>256</v>
      </c>
    </row>
    <row r="27" spans="1:15" ht="17" x14ac:dyDescent="0.5">
      <c r="A27" s="19" t="s">
        <v>257</v>
      </c>
    </row>
    <row r="28" spans="1:15" ht="17" x14ac:dyDescent="0.5">
      <c r="A28" s="19" t="s">
        <v>259</v>
      </c>
    </row>
    <row r="29" spans="1:15" ht="17" x14ac:dyDescent="0.5">
      <c r="A29" s="19" t="s">
        <v>258</v>
      </c>
    </row>
    <row r="30" spans="1:15" ht="17" x14ac:dyDescent="0.5">
      <c r="A30" s="19" t="s">
        <v>260</v>
      </c>
    </row>
    <row r="31" spans="1:15" ht="17" x14ac:dyDescent="0.5">
      <c r="A31" s="19" t="s">
        <v>262</v>
      </c>
    </row>
    <row r="32" spans="1:15" ht="17" x14ac:dyDescent="0.5">
      <c r="A32" s="19" t="s">
        <v>263</v>
      </c>
    </row>
    <row r="33" spans="1:8" ht="17" x14ac:dyDescent="0.5">
      <c r="A33" s="19" t="s">
        <v>264</v>
      </c>
    </row>
    <row r="34" spans="1:8" ht="17" x14ac:dyDescent="0.5">
      <c r="A34" s="17" t="s">
        <v>265</v>
      </c>
    </row>
    <row r="36" spans="1:8" ht="19.5" x14ac:dyDescent="0.55000000000000004">
      <c r="H36" s="18" t="s">
        <v>261</v>
      </c>
    </row>
  </sheetData>
  <mergeCells count="1">
    <mergeCell ref="A19:B19"/>
  </mergeCells>
  <pageMargins left="0.7" right="0.7" top="0.75" bottom="0.75" header="0.3" footer="0.3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A7" sqref="A7"/>
    </sheetView>
  </sheetViews>
  <sheetFormatPr defaultRowHeight="14.5" x14ac:dyDescent="0.35"/>
  <cols>
    <col min="1" max="1" width="9.453125" bestFit="1" customWidth="1"/>
    <col min="2" max="2" width="9.453125" style="21" bestFit="1" customWidth="1"/>
    <col min="3" max="3" width="10.54296875" style="21" bestFit="1" customWidth="1"/>
    <col min="4" max="4" width="8.7265625" style="21"/>
    <col min="5" max="5" width="9" style="21" bestFit="1" customWidth="1"/>
    <col min="6" max="6" width="8.7265625" style="21"/>
    <col min="7" max="7" width="10" style="21" bestFit="1" customWidth="1"/>
    <col min="8" max="12" width="8.7265625" style="21"/>
  </cols>
  <sheetData>
    <row r="1" spans="1:12" x14ac:dyDescent="0.35">
      <c r="A1" s="23"/>
      <c r="B1" s="29" t="s">
        <v>59</v>
      </c>
      <c r="C1" s="29" t="s">
        <v>268</v>
      </c>
      <c r="D1" s="29" t="s">
        <v>60</v>
      </c>
      <c r="E1" s="29" t="s">
        <v>269</v>
      </c>
      <c r="F1" s="29" t="s">
        <v>61</v>
      </c>
      <c r="G1" s="29" t="s">
        <v>270</v>
      </c>
      <c r="H1" s="29" t="s">
        <v>62</v>
      </c>
      <c r="I1" s="29" t="s">
        <v>271</v>
      </c>
      <c r="J1" s="29" t="s">
        <v>272</v>
      </c>
      <c r="K1" s="29" t="s">
        <v>14</v>
      </c>
      <c r="L1" s="30" t="s">
        <v>15</v>
      </c>
    </row>
    <row r="2" spans="1:12" x14ac:dyDescent="0.35">
      <c r="A2" s="24" t="s">
        <v>266</v>
      </c>
      <c r="B2" s="27" t="s">
        <v>67</v>
      </c>
      <c r="C2" s="26" t="s">
        <v>75</v>
      </c>
      <c r="D2" s="28" t="s">
        <v>69</v>
      </c>
      <c r="E2" s="26" t="s">
        <v>75</v>
      </c>
      <c r="F2" s="28" t="s">
        <v>70</v>
      </c>
      <c r="G2" s="28" t="s">
        <v>76</v>
      </c>
      <c r="H2" s="28" t="s">
        <v>70</v>
      </c>
      <c r="I2" s="26" t="s">
        <v>77</v>
      </c>
      <c r="J2" s="28" t="s">
        <v>71</v>
      </c>
      <c r="K2" s="31">
        <v>3.5999999999999997E-2</v>
      </c>
      <c r="L2" s="22">
        <v>5.0999999999999997E-2</v>
      </c>
    </row>
    <row r="3" spans="1:12" x14ac:dyDescent="0.35">
      <c r="A3" s="25" t="s">
        <v>267</v>
      </c>
      <c r="B3" s="28" t="s">
        <v>68</v>
      </c>
      <c r="C3" s="26" t="s">
        <v>81</v>
      </c>
      <c r="D3" s="28" t="s">
        <v>72</v>
      </c>
      <c r="E3" s="26" t="s">
        <v>80</v>
      </c>
      <c r="F3" s="28" t="s">
        <v>73</v>
      </c>
      <c r="G3" s="26" t="s">
        <v>79</v>
      </c>
      <c r="H3" s="28" t="s">
        <v>74</v>
      </c>
      <c r="I3" s="26" t="s">
        <v>78</v>
      </c>
      <c r="J3" s="28" t="s">
        <v>82</v>
      </c>
      <c r="K3" s="31">
        <v>6.7000000000000004E-2</v>
      </c>
      <c r="L3" s="22">
        <v>9.4E-2</v>
      </c>
    </row>
    <row r="4" spans="1:12" x14ac:dyDescent="0.35">
      <c r="B4" s="20"/>
      <c r="C4" s="20"/>
    </row>
    <row r="5" spans="1:12" ht="15.5" x14ac:dyDescent="0.45">
      <c r="A5" s="16" t="s">
        <v>273</v>
      </c>
      <c r="B5" s="20"/>
    </row>
    <row r="6" spans="1:12" ht="15.5" x14ac:dyDescent="0.45">
      <c r="A6" s="16" t="s">
        <v>274</v>
      </c>
      <c r="B6" s="20"/>
      <c r="C6" s="20"/>
    </row>
    <row r="7" spans="1:12" ht="15.5" x14ac:dyDescent="0.45">
      <c r="A7" s="16" t="s">
        <v>275</v>
      </c>
    </row>
    <row r="8" spans="1:12" x14ac:dyDescent="0.35">
      <c r="B8" s="20"/>
      <c r="C8" s="20"/>
    </row>
    <row r="9" spans="1:12" ht="15.5" x14ac:dyDescent="0.45">
      <c r="B9" s="22"/>
      <c r="C9" s="22"/>
      <c r="F9" s="32" t="s">
        <v>276</v>
      </c>
    </row>
    <row r="10" spans="1:12" x14ac:dyDescent="0.35">
      <c r="B10" s="22"/>
      <c r="C10" s="2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Munka1</vt:lpstr>
      <vt:lpstr>Munka2</vt:lpstr>
      <vt:lpstr>Munka3</vt:lpstr>
      <vt:lpstr>Munka4</vt:lpstr>
      <vt:lpstr>Munka5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cp:lastPrinted>2020-05-25T10:01:24Z</cp:lastPrinted>
  <dcterms:created xsi:type="dcterms:W3CDTF">2020-05-22T09:45:53Z</dcterms:created>
  <dcterms:modified xsi:type="dcterms:W3CDTF">2020-05-25T19:40:24Z</dcterms:modified>
</cp:coreProperties>
</file>