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utaka_home\my_doc\Arduino\仕様\"/>
    </mc:Choice>
  </mc:AlternateContent>
  <bookViews>
    <workbookView xWindow="0" yWindow="0" windowWidth="15615" windowHeight="7695" activeTab="1"/>
  </bookViews>
  <sheets>
    <sheet name="left" sheetId="1" r:id="rId1"/>
    <sheet name="rigt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 s="1"/>
  <c r="F8" i="2" s="1"/>
  <c r="F9" i="2" s="1"/>
  <c r="F10" i="2" s="1"/>
  <c r="F5" i="2"/>
  <c r="F4" i="2"/>
  <c r="E11" i="2"/>
  <c r="E10" i="2"/>
  <c r="E6" i="2"/>
  <c r="E7" i="2"/>
  <c r="E8" i="2" s="1"/>
  <c r="E9" i="2" s="1"/>
  <c r="E5" i="2"/>
  <c r="E4" i="2"/>
  <c r="D10" i="2"/>
  <c r="D6" i="2"/>
  <c r="D7" i="2"/>
  <c r="D8" i="2" s="1"/>
  <c r="D9" i="2" s="1"/>
  <c r="D5" i="2"/>
  <c r="D4" i="2"/>
  <c r="C11" i="2"/>
  <c r="C9" i="2"/>
  <c r="C10" i="2" s="1"/>
  <c r="C6" i="2"/>
  <c r="C7" i="2"/>
  <c r="C8" i="2" s="1"/>
  <c r="C5" i="2"/>
  <c r="C4" i="2"/>
  <c r="B10" i="2"/>
  <c r="B6" i="2"/>
  <c r="B7" i="2"/>
  <c r="B8" i="2" s="1"/>
  <c r="B9" i="2" s="1"/>
  <c r="B5" i="2"/>
  <c r="C2" i="2"/>
  <c r="D2" i="2" s="1"/>
  <c r="E2" i="2" s="1"/>
  <c r="F2" i="2" s="1"/>
  <c r="F8" i="1" l="1"/>
  <c r="F7" i="1"/>
  <c r="F6" i="1"/>
  <c r="F5" i="1"/>
  <c r="F4" i="1"/>
  <c r="E4" i="1"/>
  <c r="F3" i="1"/>
  <c r="E3" i="1"/>
  <c r="E5" i="1"/>
  <c r="E6" i="1" s="1"/>
  <c r="E7" i="1" s="1"/>
  <c r="E8" i="1" s="1"/>
  <c r="E9" i="1" s="1"/>
  <c r="D4" i="1"/>
  <c r="D5" i="1" s="1"/>
  <c r="D6" i="1" s="1"/>
  <c r="D7" i="1" s="1"/>
  <c r="D8" i="1" s="1"/>
  <c r="D9" i="1" s="1"/>
  <c r="D3" i="1"/>
  <c r="E1" i="1"/>
  <c r="F1" i="1" s="1"/>
  <c r="D1" i="1"/>
  <c r="C1" i="1"/>
  <c r="C5" i="1"/>
  <c r="C4" i="1"/>
  <c r="C3" i="1"/>
  <c r="B4" i="1"/>
  <c r="B5" i="1" s="1"/>
  <c r="B6" i="1" s="1"/>
  <c r="B7" i="1" s="1"/>
  <c r="B8" i="1" s="1"/>
  <c r="B9" i="1" s="1"/>
  <c r="C6" i="1" l="1"/>
  <c r="C7" i="1" s="1"/>
  <c r="C8" i="1" s="1"/>
  <c r="C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B3" sqref="B3"/>
    </sheetView>
  </sheetViews>
  <sheetFormatPr defaultRowHeight="13.5" x14ac:dyDescent="0.15"/>
  <sheetData>
    <row r="1" spans="2:6" x14ac:dyDescent="0.15">
      <c r="B1">
        <v>60</v>
      </c>
      <c r="C1">
        <f>B1+19</f>
        <v>79</v>
      </c>
      <c r="D1">
        <f>C1+19</f>
        <v>98</v>
      </c>
      <c r="E1">
        <f>D1+19</f>
        <v>117</v>
      </c>
      <c r="F1">
        <f>E1+19</f>
        <v>136</v>
      </c>
    </row>
    <row r="3" spans="2:6" x14ac:dyDescent="0.15">
      <c r="B3">
        <v>40</v>
      </c>
      <c r="C3">
        <f>40+(19/4)</f>
        <v>44.75</v>
      </c>
      <c r="D3">
        <f>40 + 19*1.75/2-19/2</f>
        <v>47.125</v>
      </c>
      <c r="E3">
        <f>40 + 19*2.25/2-19/2</f>
        <v>51.875</v>
      </c>
      <c r="F3">
        <f>40 + 19*1.25/2-19/2</f>
        <v>42.375</v>
      </c>
    </row>
    <row r="4" spans="2:6" x14ac:dyDescent="0.15">
      <c r="B4">
        <f>B3+19</f>
        <v>59</v>
      </c>
      <c r="C4">
        <f>C3+(19 * 1.5 / 2) + 19/2</f>
        <v>68.5</v>
      </c>
      <c r="D4">
        <f>D3 + 19 * 1.75 / 2 + 19 /2</f>
        <v>73.25</v>
      </c>
      <c r="E4">
        <f>E3 + 19 * 2.25 / 2 + 19 /2</f>
        <v>82.75</v>
      </c>
      <c r="F4">
        <f>F3 + 19 * 1.25 / 2 + 19 /2</f>
        <v>63.75</v>
      </c>
    </row>
    <row r="5" spans="2:6" x14ac:dyDescent="0.15">
      <c r="B5">
        <f>B4+19</f>
        <v>78</v>
      </c>
      <c r="C5">
        <f xml:space="preserve"> C4+19</f>
        <v>87.5</v>
      </c>
      <c r="D5">
        <f>D4+19</f>
        <v>92.25</v>
      </c>
      <c r="E5">
        <f>E4+19</f>
        <v>101.75</v>
      </c>
      <c r="F5">
        <f>F4+19</f>
        <v>82.75</v>
      </c>
    </row>
    <row r="6" spans="2:6" x14ac:dyDescent="0.15">
      <c r="B6">
        <f t="shared" ref="B6:B9" si="0">B5+19</f>
        <v>97</v>
      </c>
      <c r="C6">
        <f t="shared" ref="C6:C9" si="1">C5+19</f>
        <v>106.5</v>
      </c>
      <c r="D6">
        <f t="shared" ref="D6:D9" si="2">D5+19</f>
        <v>111.25</v>
      </c>
      <c r="E6">
        <f t="shared" ref="E6:E9" si="3">E5+19</f>
        <v>120.75</v>
      </c>
      <c r="F6">
        <f>F5+19</f>
        <v>101.75</v>
      </c>
    </row>
    <row r="7" spans="2:6" x14ac:dyDescent="0.15">
      <c r="B7">
        <f t="shared" si="0"/>
        <v>116</v>
      </c>
      <c r="C7">
        <f t="shared" si="1"/>
        <v>125.5</v>
      </c>
      <c r="D7">
        <f t="shared" si="2"/>
        <v>130.25</v>
      </c>
      <c r="E7">
        <f t="shared" si="3"/>
        <v>139.75</v>
      </c>
      <c r="F7">
        <f>F6+19/2 +19*1.5/2</f>
        <v>125.5</v>
      </c>
    </row>
    <row r="8" spans="2:6" x14ac:dyDescent="0.15">
      <c r="B8">
        <f t="shared" si="0"/>
        <v>135</v>
      </c>
      <c r="C8">
        <f t="shared" si="1"/>
        <v>144.5</v>
      </c>
      <c r="D8">
        <f t="shared" si="2"/>
        <v>149.25</v>
      </c>
      <c r="E8">
        <f t="shared" si="3"/>
        <v>158.75</v>
      </c>
      <c r="F8">
        <f>F7+19*1.5</f>
        <v>154</v>
      </c>
    </row>
    <row r="9" spans="2:6" x14ac:dyDescent="0.15">
      <c r="B9">
        <f t="shared" si="0"/>
        <v>154</v>
      </c>
      <c r="C9">
        <f t="shared" si="1"/>
        <v>163.5</v>
      </c>
      <c r="D9">
        <f t="shared" si="2"/>
        <v>168.25</v>
      </c>
      <c r="E9">
        <f t="shared" si="3"/>
        <v>177.75</v>
      </c>
    </row>
  </sheetData>
  <phoneticPr fontId="1"/>
  <pageMargins left="0.7" right="0.7" top="0.75" bottom="0.75" header="0.3" footer="0.3"/>
  <pageSetup paperSize="43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F7" sqref="F7"/>
    </sheetView>
  </sheetViews>
  <sheetFormatPr defaultRowHeight="13.5" x14ac:dyDescent="0.15"/>
  <sheetData>
    <row r="2" spans="2:6" x14ac:dyDescent="0.15">
      <c r="B2">
        <v>60</v>
      </c>
      <c r="C2">
        <f>B2+19</f>
        <v>79</v>
      </c>
      <c r="D2">
        <f>C2+19</f>
        <v>98</v>
      </c>
      <c r="E2">
        <f>D2+19</f>
        <v>117</v>
      </c>
      <c r="F2">
        <f>E2+19</f>
        <v>136</v>
      </c>
    </row>
    <row r="4" spans="2:6" x14ac:dyDescent="0.15">
      <c r="B4">
        <v>60</v>
      </c>
      <c r="C4">
        <f>B4-19/2</f>
        <v>50.5</v>
      </c>
      <c r="D4">
        <f>C4+19/4</f>
        <v>55.25</v>
      </c>
      <c r="E4">
        <f>D4-19/2</f>
        <v>45.75</v>
      </c>
      <c r="F4">
        <f>E4+19*1.5/2-19/2</f>
        <v>50.5</v>
      </c>
    </row>
    <row r="5" spans="2:6" x14ac:dyDescent="0.15">
      <c r="B5">
        <f>B4+19</f>
        <v>79</v>
      </c>
      <c r="C5">
        <f>C4+19</f>
        <v>69.5</v>
      </c>
      <c r="D5">
        <f>D4+19</f>
        <v>74.25</v>
      </c>
      <c r="E5">
        <f>E4+19</f>
        <v>64.75</v>
      </c>
      <c r="F5">
        <f>F4+19*1.5</f>
        <v>79</v>
      </c>
    </row>
    <row r="6" spans="2:6" x14ac:dyDescent="0.15">
      <c r="B6">
        <f t="shared" ref="B6:B9" si="0">B5+19</f>
        <v>98</v>
      </c>
      <c r="C6">
        <f t="shared" ref="C6:C10" si="1">C5+19</f>
        <v>88.5</v>
      </c>
      <c r="D6">
        <f t="shared" ref="D6:D9" si="2">D5+19</f>
        <v>93.25</v>
      </c>
      <c r="E6">
        <f t="shared" ref="E6:E9" si="3">E5+19</f>
        <v>83.75</v>
      </c>
      <c r="F6">
        <f>F5+19*1.5/2+19/2</f>
        <v>102.75</v>
      </c>
    </row>
    <row r="7" spans="2:6" x14ac:dyDescent="0.15">
      <c r="B7">
        <f t="shared" si="0"/>
        <v>117</v>
      </c>
      <c r="C7">
        <f t="shared" si="1"/>
        <v>107.5</v>
      </c>
      <c r="D7">
        <f t="shared" si="2"/>
        <v>112.25</v>
      </c>
      <c r="E7">
        <f t="shared" si="3"/>
        <v>102.75</v>
      </c>
      <c r="F7">
        <f t="shared" ref="F7:F9" si="4">F6+19</f>
        <v>121.75</v>
      </c>
    </row>
    <row r="8" spans="2:6" x14ac:dyDescent="0.15">
      <c r="B8">
        <f t="shared" si="0"/>
        <v>136</v>
      </c>
      <c r="C8">
        <f t="shared" si="1"/>
        <v>126.5</v>
      </c>
      <c r="D8">
        <f t="shared" si="2"/>
        <v>131.25</v>
      </c>
      <c r="E8">
        <f t="shared" si="3"/>
        <v>121.75</v>
      </c>
      <c r="F8">
        <f t="shared" si="4"/>
        <v>140.75</v>
      </c>
    </row>
    <row r="9" spans="2:6" x14ac:dyDescent="0.15">
      <c r="B9">
        <f t="shared" si="0"/>
        <v>155</v>
      </c>
      <c r="C9">
        <f>C8+19</f>
        <v>145.5</v>
      </c>
      <c r="D9">
        <f t="shared" si="2"/>
        <v>150.25</v>
      </c>
      <c r="E9">
        <f t="shared" si="3"/>
        <v>140.75</v>
      </c>
      <c r="F9">
        <f t="shared" si="4"/>
        <v>159.75</v>
      </c>
    </row>
    <row r="10" spans="2:6" x14ac:dyDescent="0.15">
      <c r="B10">
        <f>B9+19/2+19</f>
        <v>183.5</v>
      </c>
      <c r="C10">
        <f t="shared" si="1"/>
        <v>164.5</v>
      </c>
      <c r="D10">
        <f>D9+19/2+(19*2.25)/2</f>
        <v>181.125</v>
      </c>
      <c r="E10">
        <f>E9+19/2+19*1.75/2</f>
        <v>166.875</v>
      </c>
      <c r="F10">
        <f>F9+19/2+19*1.75/2</f>
        <v>185.875</v>
      </c>
    </row>
    <row r="11" spans="2:6" x14ac:dyDescent="0.15">
      <c r="C11">
        <f>C10+(19*1.5)/2+19/2</f>
        <v>188.25</v>
      </c>
      <c r="E11">
        <f>E10+19*1.75/2+19/2</f>
        <v>193</v>
      </c>
    </row>
  </sheetData>
  <phoneticPr fontId="1"/>
  <pageMargins left="0.7" right="0.7" top="0.75" bottom="0.75" header="0.3" footer="0.3"/>
  <pageSetup paperSize="4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left</vt:lpstr>
      <vt:lpstr>rigth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28ishida@gmail.com</dc:creator>
  <cp:lastModifiedBy>28ishida@gmail.com</cp:lastModifiedBy>
  <dcterms:created xsi:type="dcterms:W3CDTF">2017-01-21T13:24:00Z</dcterms:created>
  <dcterms:modified xsi:type="dcterms:W3CDTF">2017-01-25T15:14:26Z</dcterms:modified>
</cp:coreProperties>
</file>