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4"/>
  </bookViews>
  <sheets>
    <sheet name="2015年" sheetId="1" r:id="rId1"/>
    <sheet name="2016年" sheetId="2" r:id="rId2"/>
    <sheet name="报名记录" sheetId="3" r:id="rId3"/>
    <sheet name="Sheet2" sheetId="4" state="hidden" r:id="rId4"/>
    <sheet name="月份规划" sheetId="5" r:id="rId5"/>
    <sheet name="Sheet1" sheetId="6" r:id="rId6"/>
    <sheet name="Sheet3" sheetId="7" r:id="rId7"/>
  </sheets>
  <calcPr calcId="144525" concurrentCalc="0"/>
</workbook>
</file>

<file path=xl/comments1.xml><?xml version="1.0" encoding="utf-8"?>
<comments xmlns="http://schemas.openxmlformats.org/spreadsheetml/2006/main">
  <authors>
    <author>Administrator</author>
  </authors>
  <commentList>
    <comment ref="AC20" authorId="0">
      <text>
        <r>
          <rPr>
            <b/>
            <sz val="9"/>
            <rFont val="宋体"/>
            <charset val="134"/>
          </rPr>
          <t>17号审核</t>
        </r>
        <r>
          <rPr>
            <sz val="9"/>
            <rFont val="宋体"/>
            <charset val="134"/>
          </rPr>
          <t xml:space="preserve">
</t>
        </r>
      </text>
    </comment>
  </commentList>
</comments>
</file>

<file path=xl/sharedStrings.xml><?xml version="1.0" encoding="utf-8"?>
<sst xmlns="http://schemas.openxmlformats.org/spreadsheetml/2006/main" count="463">
  <si>
    <t>日期</t>
  </si>
  <si>
    <t>8.18</t>
  </si>
  <si>
    <t>8.31</t>
  </si>
  <si>
    <t>9.21</t>
  </si>
  <si>
    <t>9.25</t>
  </si>
  <si>
    <t>9.28</t>
  </si>
  <si>
    <t>9.29</t>
  </si>
  <si>
    <t>10.10</t>
  </si>
  <si>
    <t>10.21</t>
  </si>
  <si>
    <t>10.24</t>
  </si>
  <si>
    <t>平台</t>
  </si>
  <si>
    <t>天猫</t>
  </si>
  <si>
    <t>活动款式</t>
  </si>
  <si>
    <t>8230</t>
  </si>
  <si>
    <t>8238</t>
  </si>
  <si>
    <t>8226</t>
  </si>
  <si>
    <t>8229</t>
  </si>
  <si>
    <t>8001</t>
  </si>
  <si>
    <t>2061</t>
  </si>
  <si>
    <t>C7502</t>
  </si>
  <si>
    <t>W2024</t>
  </si>
  <si>
    <t>D8239</t>
  </si>
  <si>
    <t>W2054</t>
  </si>
  <si>
    <t>Z7013</t>
  </si>
  <si>
    <t>D8229</t>
  </si>
  <si>
    <t>Q9527</t>
  </si>
  <si>
    <t>W2061</t>
  </si>
  <si>
    <t>C7518</t>
  </si>
  <si>
    <t>返还网品牌团（产品以页面为主）</t>
  </si>
  <si>
    <t>给惠网品牌团（产品以页面为主</t>
  </si>
  <si>
    <t>W2026</t>
  </si>
  <si>
    <t>活动链接</t>
  </si>
  <si>
    <t>https://detail.tmall.com/item.htm?spm=a1z10.5-b.w4011-2498755450.135.TomgwO&amp;id=41044489122&amp;rn=654d4207312540352a0d24c080ff04f7&amp;abbucket=2</t>
  </si>
  <si>
    <t>https://detail.tmall.com/item.htm?id=38361411951</t>
  </si>
  <si>
    <t>https://detail.tmall.com/item.htm?id=41872349444&amp;spm=0.0.0.0.EeIxvL</t>
  </si>
  <si>
    <t>https://detail.tmall.com/item.htm?spm=a1z10.5-b.w4011-2498755450.100.LyHvJL&amp;id=40964988211&amp;rn=71ec6202d7b07949620e19042f13ed5e&amp;abbucket=2</t>
  </si>
  <si>
    <t>https://detail.tmall.com/item.htm?id=40457155563&amp;spm=0.0.0.0.Mz07SU</t>
  </si>
  <si>
    <t>https://detail.tmall.com/item.htm?id=522100089536</t>
  </si>
  <si>
    <t>https://detail.tmall.com/item.htm?id=522102258567</t>
  </si>
  <si>
    <t>https://detail.tmall.com/item.htm?id=521600933206&amp;spm=0.0.0.0.OTU3H7</t>
  </si>
  <si>
    <t>https://detail.tmall.com/item.htm?spm=0.0.0.0.MFnuug&amp;id=41175627394</t>
  </si>
  <si>
    <t>https://detail.tmall.com/item.htm?id=521803466800</t>
  </si>
  <si>
    <t>https://detail.tmall.com/item.htm?id=41872333966&amp;spm=0.0.0.0.SYToqg</t>
  </si>
  <si>
    <t>http://gou.fanhuan.com/aimilian/2015-10-10?itemId=41872333966</t>
  </si>
  <si>
    <t>https://detail.tmall.com/item.htm?spm=a1z10.5-b.w4011-2498755450.95.v75Exx&amp;id=522643789522&amp;rn=db35e962cc28d22792dfbfe1c023ca9d&amp;abbucket=9</t>
  </si>
  <si>
    <t>活动价</t>
  </si>
  <si>
    <t>19.9</t>
  </si>
  <si>
    <t>17.9</t>
  </si>
  <si>
    <t>26</t>
  </si>
  <si>
    <t>28.5</t>
  </si>
  <si>
    <t>49</t>
  </si>
  <si>
    <t>99</t>
  </si>
  <si>
    <t>64.9</t>
  </si>
  <si>
    <t>79</t>
  </si>
  <si>
    <t>24.9</t>
  </si>
  <si>
    <t>129</t>
  </si>
  <si>
    <t>32.9</t>
  </si>
  <si>
    <t>89</t>
  </si>
  <si>
    <t>28</t>
  </si>
  <si>
    <t>活动性质</t>
  </si>
  <si>
    <t>返利网</t>
  </si>
  <si>
    <t>折八百</t>
  </si>
  <si>
    <t>淘宝清仓</t>
  </si>
  <si>
    <t>周末淘宝</t>
  </si>
  <si>
    <t>淘抢购</t>
  </si>
  <si>
    <t>淘粉吧</t>
  </si>
  <si>
    <t>易购</t>
  </si>
  <si>
    <t>返还网</t>
  </si>
  <si>
    <t>给惠网</t>
  </si>
  <si>
    <t>展示链接</t>
  </si>
  <si>
    <t>http://www.fanli.com/?showsignup=4</t>
  </si>
  <si>
    <t>http://www.zhe800.com/ju_type/fengding</t>
  </si>
  <si>
    <t>https://qing.taobao.com/?spm=a21bo.7724922.8374-3.3.Cm7niX</t>
  </si>
  <si>
    <t>APP端周末淘宝入口</t>
  </si>
  <si>
    <t>http://www.taofen8.com/</t>
  </si>
  <si>
    <t>http://www.taofen9.com/</t>
  </si>
  <si>
    <t>http://www.taofen10.com/</t>
  </si>
  <si>
    <t>http://www.fanhuan.com/</t>
  </si>
  <si>
    <t>http://www.geihui.com/</t>
  </si>
  <si>
    <t>上线时间</t>
  </si>
  <si>
    <t>2015-08-03 08:50:00</t>
  </si>
  <si>
    <t>2015-08-25 09:00:00</t>
  </si>
  <si>
    <t>2015-09-06 10:00</t>
  </si>
  <si>
    <t>2015-09-22 10:00</t>
  </si>
  <si>
    <t>2015-09-28 00:00</t>
  </si>
  <si>
    <t>2015-10-08 10:00:00</t>
  </si>
  <si>
    <t>2015-10-09 10:00:00</t>
  </si>
  <si>
    <t>2015-9-30  00:00</t>
  </si>
  <si>
    <t>2015-10-06
10:00</t>
  </si>
  <si>
    <t>2015/10/10 
10:00:00</t>
  </si>
  <si>
    <t>2015-10-10
10：00</t>
  </si>
  <si>
    <t>2015-10-12 10:00:00</t>
  </si>
  <si>
    <t>2015-10-13 10:00:00</t>
  </si>
  <si>
    <t>2015-10-14
10：00</t>
  </si>
  <si>
    <t>2015-10-14
00：00</t>
  </si>
  <si>
    <t>2015-10-10 10:00</t>
  </si>
  <si>
    <t>2015-10-12 9:00</t>
  </si>
  <si>
    <t>2015-10-16 10:00:00</t>
  </si>
  <si>
    <t>2015-10-27 10:00:00</t>
  </si>
  <si>
    <t>2015-10-31 10:00:00</t>
  </si>
  <si>
    <t>下线时间</t>
  </si>
  <si>
    <t>2015-08-10 00:00:00</t>
  </si>
  <si>
    <t>2015-08-29 23:59:00</t>
  </si>
  <si>
    <t>2015-09-09 10:00</t>
  </si>
  <si>
    <t>2015-09-24 08:59:59</t>
  </si>
  <si>
    <t>2015-09-28 23:59</t>
  </si>
  <si>
    <t>2015-10-16 00:00:00</t>
  </si>
  <si>
    <t>2015-10-17 00:00:00</t>
  </si>
  <si>
    <t>2015-10-10  00:00</t>
  </si>
  <si>
    <t>2015-10-08
08:59</t>
  </si>
  <si>
    <t>2015/10/18
0:00:00</t>
  </si>
  <si>
    <t>2015-10-18
00：00</t>
  </si>
  <si>
    <t>2015-10-20 00:00:00</t>
  </si>
  <si>
    <t>2015-10-21 00:00:00</t>
  </si>
  <si>
    <t>2015-10-22
00：00</t>
  </si>
  <si>
    <t>2015-10-15 10:00</t>
  </si>
  <si>
    <t>2015-10-21 00：00</t>
  </si>
  <si>
    <t>2015-10-24 00:00:00</t>
  </si>
  <si>
    <t>2015-10-29 08:59:59</t>
  </si>
  <si>
    <t>2015-11-02 08:59:59</t>
  </si>
  <si>
    <t>活动预估销量</t>
  </si>
  <si>
    <t>450</t>
  </si>
  <si>
    <t>500</t>
  </si>
  <si>
    <t>1100</t>
  </si>
  <si>
    <t>1500</t>
  </si>
  <si>
    <t>2200</t>
  </si>
  <si>
    <t>100</t>
  </si>
  <si>
    <t>200</t>
  </si>
  <si>
    <t>注意事项</t>
  </si>
  <si>
    <t>偏远地区不包邮</t>
  </si>
  <si>
    <t>全国包邮 港澳台除外</t>
  </si>
  <si>
    <t>偏远地区港澳台不包邮</t>
  </si>
  <si>
    <t>活动负责人</t>
  </si>
  <si>
    <t>燕君</t>
  </si>
  <si>
    <t>一个ID限购五件</t>
  </si>
  <si>
    <t>2.23</t>
  </si>
  <si>
    <t>2.24</t>
  </si>
  <si>
    <t>3.1</t>
  </si>
  <si>
    <t>3.14</t>
  </si>
  <si>
    <t>3.16</t>
  </si>
  <si>
    <t>3.28</t>
  </si>
  <si>
    <t>4.1</t>
  </si>
  <si>
    <t>4.5</t>
  </si>
  <si>
    <t>4.6</t>
  </si>
  <si>
    <t>4.14</t>
  </si>
  <si>
    <t>4.15</t>
  </si>
  <si>
    <t>4.19</t>
  </si>
  <si>
    <t>4.20</t>
  </si>
  <si>
    <t>4.25</t>
  </si>
  <si>
    <t>4.27</t>
  </si>
  <si>
    <t>4.28</t>
  </si>
  <si>
    <t>5.4</t>
  </si>
  <si>
    <t>5.5</t>
  </si>
  <si>
    <t>5.9</t>
  </si>
  <si>
    <t>5.14</t>
  </si>
  <si>
    <t>5.16</t>
  </si>
  <si>
    <t>卷皮</t>
  </si>
  <si>
    <t>一号店</t>
  </si>
  <si>
    <t>猫工坊淘宝店</t>
  </si>
  <si>
    <t>活动平台</t>
  </si>
  <si>
    <t>一淘品牌团</t>
  </si>
  <si>
    <t>淘粉吧品牌团</t>
  </si>
  <si>
    <t>UC品牌团</t>
  </si>
  <si>
    <t>聚划算</t>
  </si>
  <si>
    <t>一淘单品</t>
  </si>
  <si>
    <t>51返利网</t>
  </si>
  <si>
    <t>聚划算主题团</t>
  </si>
  <si>
    <t>淘宝淘抢购</t>
  </si>
  <si>
    <t>第三方卷皮</t>
  </si>
  <si>
    <t>女装特卖</t>
  </si>
  <si>
    <t>闪购</t>
  </si>
  <si>
    <t>品牌特卖</t>
  </si>
  <si>
    <t>淘抢购返场</t>
  </si>
  <si>
    <t>天天特价</t>
  </si>
  <si>
    <t>单品团</t>
  </si>
  <si>
    <t>8231、2038、2058、220、9156、9531、7502、8223、8222、8221、8225、8230、8241、8224、8244、9155、9166、8228、8227、7001、9160、9520、9172、9170、8003、361、308、359、313、5055、9543、7515</t>
  </si>
  <si>
    <t>8223</t>
  </si>
  <si>
    <t>220</t>
  </si>
  <si>
    <t>9156</t>
  </si>
  <si>
    <t>220、8223、8231、8241、8227、8224、8222、8221、8225、8230、8244、8228、8003、2038、9156、9531、7502、9160、9155、9520、9172、9170、361、308、336、313、362、5055、9543、7515、8229、8226、2058、7012、7013、7005、7517、7818、7516、9534、9536、9532</t>
  </si>
  <si>
    <t>8231、8241、2058、8223、8224、8222、2052、7502、9156、9531</t>
  </si>
  <si>
    <t>336、362、361、308、313、396、340、1016、9173、9156、9172、9160、9170、7502、7515、7519、7517、9531、9547、9544、9543、9516、9520、7002、7005、2058、2089、2083、2086、8231、8224、8241、8230</t>
  </si>
  <si>
    <t xml:space="preserve"> </t>
  </si>
  <si>
    <t>8249</t>
  </si>
  <si>
    <t>70%的款是8261  9176  9551</t>
  </si>
  <si>
    <t>70%的款是8261   50%是9176</t>
  </si>
  <si>
    <t>70%的款是362和359</t>
  </si>
  <si>
    <t>8261</t>
  </si>
  <si>
    <t>9176</t>
  </si>
  <si>
    <t xml:space="preserve">K9177  K9174  O9550  K9176  Q9554  C7520  D8267   Q9551  D8271  D8263   D8270  Q9552  D8272   D8249  D8260   D8247   K9173   C7519  O9547  Q9548  K9172   X9155   X9170   Q9543   k9151  Q9536  K9158  Q9531   D8241  D8252  G5058  G5052     Q9515    Q9514  Q9516  Q9507   D8229      Z7005   Q9509  Q9504   X1016  D8231  D8224  x396  x340    G9502    X308   X362  X359  X361
</t>
  </si>
  <si>
    <t>D8223</t>
  </si>
  <si>
    <t>有很多款，活动期间以页面款式为主</t>
  </si>
  <si>
    <t>一共有43款，以页面款为主</t>
  </si>
  <si>
    <t>D8261</t>
  </si>
  <si>
    <t>8224</t>
  </si>
  <si>
    <t>M2B601</t>
  </si>
  <si>
    <t>https://detail.tmall.com/item.htm?spm=a1z10.5-b.w4011-2498755450.116.6s1pRt&amp;id=527915837333&amp;rn=9578e058e3f35ea6b0c11acff1bd914b&amp;abbucket=10</t>
  </si>
  <si>
    <t>https://taoquan.taobao.com/coupon/unify_apply.htm?sellerId=2677683576&amp;activityId=df6d1528fda14db981d3bd78746483b3</t>
  </si>
  <si>
    <t>https://detail.tmall.com/item.htm?spm=a220o.1000855.w5003-2680975306.3.T8iwf6&amp;id=37894235018&amp;rn=c2ba4c97a5a4a7146edc90f4eea25955&amp;abbucket=10&amp;scene=taobao_shop</t>
  </si>
  <si>
    <t>https://detail.tmall.com/item.htm?id=528054339181&amp;spm=608.7258321.0.0.lakzDr</t>
  </si>
  <si>
    <t>59</t>
  </si>
  <si>
    <t>19.8</t>
  </si>
  <si>
    <t>29.9</t>
  </si>
  <si>
    <t>39.9</t>
  </si>
  <si>
    <t>21.8</t>
  </si>
  <si>
    <t>以页面价格为主</t>
  </si>
  <si>
    <t>以页面打标价格为主</t>
  </si>
  <si>
    <t>24.8</t>
  </si>
  <si>
    <t>22.5</t>
  </si>
  <si>
    <t>21.5</t>
  </si>
  <si>
    <t>39</t>
  </si>
  <si>
    <t>报名库存</t>
  </si>
  <si>
    <t>4500</t>
  </si>
  <si>
    <t>32000</t>
  </si>
  <si>
    <t>900</t>
  </si>
  <si>
    <t>400</t>
  </si>
  <si>
    <t>1000</t>
  </si>
  <si>
    <t>5200</t>
  </si>
  <si>
    <t>淘客推</t>
  </si>
  <si>
    <t>天猫女装</t>
  </si>
  <si>
    <t>https://alimarket.taobao.com/markets/browser/fan</t>
  </si>
  <si>
    <t>http://brand.juanpi.com/1451527?shop_id=1346570&amp;shoptype=1</t>
  </si>
  <si>
    <t>http://f.etao.com/cjfl/info.htm?spm=a313s.7777379.0.0.qrhJQH&amp;id=30406</t>
  </si>
  <si>
    <t>http://f.etao.com/cjfl/info.htm?id=31399</t>
  </si>
  <si>
    <t>https://alimarket.taobao.com/markets/browser/fan?brand=aimilian</t>
  </si>
  <si>
    <t>http://www.fanli.com/</t>
  </si>
  <si>
    <t>https://ju.taobao.com/jusp/nvzhuangpindao/tp.htm?spm=608.2291429.764795.1.ZGqVmM</t>
  </si>
  <si>
    <t>https://ju.taobao.com/jusp/nvzhuangpindao/tp.htm?spm=608.2291429.764795.2.ZGqVmM</t>
  </si>
  <si>
    <t>https://ju.taobao.com/jusp/nvzhuangpindao/tp.htm?spm=608.2291429.764795.3.ZGqVmM</t>
  </si>
  <si>
    <t>https://qiang.taobao.com/?spm=a21bo.50862.201859.4.pGeYJn</t>
  </si>
  <si>
    <t>http://www.juanpi.com/?utm=102974</t>
  </si>
  <si>
    <t>https://www.tmall.com/wow/fushi/act/nvzhuang-temai?spm=a221t.1476805.4923059063.5.jiNqzm&amp;acm=lb-zebra-7523-338513.1003.8.460977&amp;scm=1003.8.lb-zebra-7523-338513.ITEM_14462391516464_460977</t>
  </si>
  <si>
    <t>https://qiang.taobao.com/brand.htm?spm=a21bz.7725273.1998564847.3.rg4fjx</t>
  </si>
  <si>
    <t>http://s.yhd.com/category/1_587?tp=340.1.1078.0.2.LHt^9HJ-10-8ZluA&amp;ti=F3UW</t>
  </si>
  <si>
    <t>http://brand.juanpi.com/nvzhuang</t>
  </si>
  <si>
    <t>https://ju.taobao.com/?spm=a21bo.50862.201859.2.QgGq8y</t>
  </si>
  <si>
    <t>https://tejia.taobao.com/?spm=0.0.0.0.jDreJI</t>
  </si>
  <si>
    <t>2016.2.26 10:00</t>
  </si>
  <si>
    <t xml:space="preserve">2016-02-25 10:00 </t>
  </si>
  <si>
    <t xml:space="preserve">2016-02-26 10:00 </t>
  </si>
  <si>
    <t>2016-2-25  10:00</t>
  </si>
  <si>
    <t>2016-03-02  10:00</t>
  </si>
  <si>
    <t>2016.3.14 10:00</t>
  </si>
  <si>
    <t>2016.3.14  09：00</t>
  </si>
  <si>
    <t>2016.3.16 10：00</t>
  </si>
  <si>
    <t>2016-04-01 10:00:00</t>
  </si>
  <si>
    <t>2016-04-05 10:00:00</t>
  </si>
  <si>
    <t>2016-4-1  10:00:00</t>
  </si>
  <si>
    <t>2016-04-08  10:00</t>
  </si>
  <si>
    <t>2016-04-08  10:01</t>
  </si>
  <si>
    <t>2016-04-10   10:00</t>
  </si>
  <si>
    <t>2016-04-16  10:00</t>
  </si>
  <si>
    <t>2016-04-22  10:00</t>
  </si>
  <si>
    <t>2016-04-29  10:00</t>
  </si>
  <si>
    <t>2016-04-21      17:00</t>
  </si>
  <si>
    <t>2016-04-15 10:00:00</t>
  </si>
  <si>
    <t>2016-04-18 10:00:00</t>
  </si>
  <si>
    <t>2016-04-26 10:00:00</t>
  </si>
  <si>
    <t>2016-04-26   10:00</t>
  </si>
  <si>
    <t>2016-05-21  00:00</t>
  </si>
  <si>
    <t>2016-05-02  10:00:00</t>
  </si>
  <si>
    <t xml:space="preserve">2016-05-10  13:00:00      </t>
  </si>
  <si>
    <t>2016-05-06  10:00:00</t>
  </si>
  <si>
    <t>2016-05-08 10:00:00</t>
  </si>
  <si>
    <t>2016-05-09  10:00:00</t>
  </si>
  <si>
    <t xml:space="preserve">2016-05-15   10:00:00 </t>
  </si>
  <si>
    <t>2016-05-17   10:00</t>
  </si>
  <si>
    <t xml:space="preserve">2016-05-16  19:00:00 </t>
  </si>
  <si>
    <t xml:space="preserve">2016-05-19  00:00:00 </t>
  </si>
  <si>
    <t>2016-5-21   00:00:00</t>
  </si>
  <si>
    <t xml:space="preserve">2016-05-23    </t>
  </si>
  <si>
    <t>2016.3.5  00:00</t>
  </si>
  <si>
    <t>2016-03-01 10:00</t>
  </si>
  <si>
    <t>2016-03-02 10:00</t>
  </si>
  <si>
    <t>2016-2-28  9:00</t>
  </si>
  <si>
    <t>2016-03-16  9:00</t>
  </si>
  <si>
    <t>2016.3.22 00:00</t>
  </si>
  <si>
    <t>2016.3.21  10:00</t>
  </si>
  <si>
    <t>2016.3.22 09:01</t>
  </si>
  <si>
    <t>2016-04-08 10:00:00</t>
  </si>
  <si>
    <t>2016-04-13 0:00:00</t>
  </si>
  <si>
    <t>2016-04-05 09:00:00</t>
  </si>
  <si>
    <t>2016-4-3  09:00:00</t>
  </si>
  <si>
    <t>2016-04-15 09:00</t>
  </si>
  <si>
    <t>2016-04-15 09:01</t>
  </si>
  <si>
    <t xml:space="preserve">2016-04-15  23.59
</t>
  </si>
  <si>
    <t>2016-04-13   08:59</t>
  </si>
  <si>
    <t>2016-04-18  08:59</t>
  </si>
  <si>
    <t>2016-04-24   08:59</t>
  </si>
  <si>
    <t>2016-05-01  08:59</t>
  </si>
  <si>
    <t>2016-04-22      16:59</t>
  </si>
  <si>
    <t xml:space="preserve">2016-04-22 10:00:00
</t>
  </si>
  <si>
    <t>2016-04-21 09:00:00</t>
  </si>
  <si>
    <t>2016-04-30 09:00:00</t>
  </si>
  <si>
    <t>2016-04-28   08:59</t>
  </si>
  <si>
    <t>2016-05-21   23:59</t>
  </si>
  <si>
    <t>2016-05-05 09:00:00</t>
  </si>
  <si>
    <t xml:space="preserve">2016-05-11  12:59:00      </t>
  </si>
  <si>
    <t>2016-05-13  09:00:00</t>
  </si>
  <si>
    <t>2016-05-15 10:00:00</t>
  </si>
  <si>
    <t>2016-05-12 09:00:00</t>
  </si>
  <si>
    <t>2016-05-16  09:59:59</t>
  </si>
  <si>
    <t xml:space="preserve"> 2016-05-19   08:59</t>
  </si>
  <si>
    <t>2016-05-17  18:59:59</t>
  </si>
  <si>
    <t>2016-05-20 23:59:59</t>
  </si>
  <si>
    <t>2016-5-21    23:59:59</t>
  </si>
  <si>
    <t xml:space="preserve">2016-05-24  </t>
  </si>
  <si>
    <t xml:space="preserve">    </t>
  </si>
  <si>
    <t>4W</t>
  </si>
  <si>
    <t>问炜和杰大神</t>
  </si>
  <si>
    <t>1.6W件</t>
  </si>
  <si>
    <t>8231是返70%、2038是返50%、其他全部返利30%。由于我们是放给淘粉吧的，但是淘粉吧放出多少我们没法控制，所以所有返利以活动页面为主</t>
  </si>
  <si>
    <t>8231、8241、2058是返70%其余返30%</t>
  </si>
  <si>
    <t>336返利70%其余返利30%</t>
  </si>
  <si>
    <t>返利63%</t>
  </si>
  <si>
    <t>其中秒杀款分四个时间段。K9176(限量800件)   4.8    10点
                                       D8229(限量400件)   4.8    20点
                                       X359(限量1000件)   4.9    10点
                                       X362(限量1000件)   4.10  10点
秒杀上线前一天预热</t>
  </si>
  <si>
    <t>一个ID限购5件。锁库存。</t>
  </si>
  <si>
    <t>限购5件</t>
  </si>
  <si>
    <t>限购10件</t>
  </si>
  <si>
    <t>备注</t>
  </si>
  <si>
    <t>原价格做</t>
  </si>
  <si>
    <t>给果儿淘客推</t>
  </si>
  <si>
    <t>注意下70%不是返给顾客的70%。平台会收点。至于收多少不晓得。</t>
  </si>
  <si>
    <t>淘粉吧平台收取14%个点。我们最高返给顾客56%</t>
  </si>
  <si>
    <t>活动类型</t>
  </si>
  <si>
    <t>报名平台</t>
  </si>
  <si>
    <t>商品编码</t>
  </si>
  <si>
    <t>报名日期</t>
  </si>
  <si>
    <t>报名类目</t>
  </si>
  <si>
    <t>报名价格</t>
  </si>
  <si>
    <t>库存</t>
  </si>
  <si>
    <t>是否通过</t>
  </si>
  <si>
    <t>站外（51返利网）</t>
  </si>
  <si>
    <t>2016.4.8</t>
  </si>
  <si>
    <t>部分商品</t>
  </si>
  <si>
    <t>是</t>
  </si>
  <si>
    <t>站内（淘抢购）</t>
  </si>
  <si>
    <t>2016.4.14</t>
  </si>
  <si>
    <t>裤装</t>
  </si>
  <si>
    <t>否</t>
  </si>
  <si>
    <t>站内（品牌闪购）</t>
  </si>
  <si>
    <t>2016.4.18</t>
  </si>
  <si>
    <t>2016.4.26</t>
  </si>
  <si>
    <t>平台是我们淘宝，天猫这些。活动类型就是你聚划算，淘粉吧这些。报名款式去掉吧。或者你写报名类目。</t>
  </si>
  <si>
    <t>2016.4.21</t>
  </si>
  <si>
    <t>T恤</t>
  </si>
  <si>
    <t>站内（主题团）</t>
  </si>
  <si>
    <t>2016.5.4</t>
  </si>
  <si>
    <t>2016.5.11</t>
  </si>
  <si>
    <t>2016.5.13</t>
  </si>
  <si>
    <t>2016.5.20</t>
  </si>
  <si>
    <t>2016.5.27</t>
  </si>
  <si>
    <t>站内（淘抢购品牌团）</t>
  </si>
  <si>
    <t>2016.5.5</t>
  </si>
  <si>
    <t>全店</t>
  </si>
  <si>
    <t>站内（聚划算）</t>
  </si>
  <si>
    <t>站内（聚划算聚优品）</t>
  </si>
  <si>
    <t>2016.5.6</t>
  </si>
  <si>
    <t>站内（淘抢购单品）</t>
  </si>
  <si>
    <t>2016.5.10</t>
  </si>
  <si>
    <t>站内（淘抢购行业日）</t>
  </si>
  <si>
    <t>2016.5.15</t>
  </si>
  <si>
    <t>2016.5.2</t>
  </si>
  <si>
    <t>站内（聚划算两天团）</t>
  </si>
  <si>
    <t>2016.5.24</t>
  </si>
  <si>
    <t>背心</t>
  </si>
  <si>
    <t>2016.5.12</t>
  </si>
  <si>
    <t>2016.5.9</t>
  </si>
  <si>
    <t>2016.5.16</t>
  </si>
  <si>
    <t>主题团结束</t>
  </si>
  <si>
    <t>日</t>
  </si>
  <si>
    <t>一</t>
  </si>
  <si>
    <t>二</t>
  </si>
  <si>
    <t>主题团</t>
  </si>
  <si>
    <t>三</t>
  </si>
  <si>
    <t>四</t>
  </si>
  <si>
    <t>8223聚优品</t>
  </si>
  <si>
    <t>五</t>
  </si>
  <si>
    <t>六</t>
  </si>
  <si>
    <t>5.10</t>
  </si>
  <si>
    <t>8261淘抢购</t>
  </si>
  <si>
    <t>8223淘抢购</t>
  </si>
  <si>
    <t>8249淘抢购</t>
  </si>
  <si>
    <t>5.20</t>
  </si>
  <si>
    <t>淘抢购品牌团</t>
  </si>
  <si>
    <t>8231淘抢购</t>
  </si>
  <si>
    <t>9176淘抢购</t>
  </si>
  <si>
    <t>主题团（滨海夏日）</t>
  </si>
  <si>
    <t>5.30</t>
  </si>
  <si>
    <t>5月</t>
  </si>
  <si>
    <t>节日</t>
  </si>
  <si>
    <t>劳动</t>
  </si>
  <si>
    <t>青年</t>
  </si>
  <si>
    <t>母亲</t>
  </si>
  <si>
    <t>节气</t>
  </si>
  <si>
    <t>立夏</t>
  </si>
  <si>
    <t>小满</t>
  </si>
  <si>
    <t>结束</t>
  </si>
  <si>
    <t>品牌团</t>
  </si>
  <si>
    <t>大促活动</t>
  </si>
  <si>
    <t>T恤节</t>
  </si>
  <si>
    <t>闺蜜节</t>
  </si>
  <si>
    <t>第三方</t>
  </si>
  <si>
    <t>艾米第三方卷皮</t>
  </si>
  <si>
    <t>艾米第三方折八百</t>
  </si>
  <si>
    <t>猫工坊第三方卷皮</t>
  </si>
  <si>
    <t>猫工坊第三方折八百</t>
  </si>
  <si>
    <t>红</t>
  </si>
  <si>
    <t>通过</t>
  </si>
  <si>
    <t>蓝</t>
  </si>
  <si>
    <t>未通过</t>
  </si>
  <si>
    <t>6月份</t>
  </si>
  <si>
    <t>6月</t>
  </si>
  <si>
    <t>周期</t>
  </si>
  <si>
    <t>第一周</t>
  </si>
  <si>
    <t>第二周</t>
  </si>
  <si>
    <t>第三周</t>
  </si>
  <si>
    <t>第四周</t>
  </si>
  <si>
    <t>儿童节</t>
  </si>
  <si>
    <t>端午节</t>
  </si>
  <si>
    <t>父亲节</t>
  </si>
  <si>
    <t>芒种</t>
  </si>
  <si>
    <t>夏至</t>
  </si>
  <si>
    <t>8223审核</t>
  </si>
  <si>
    <t>8223报名</t>
  </si>
  <si>
    <t xml:space="preserve"> 220 报名</t>
  </si>
  <si>
    <t xml:space="preserve"> 220 审核</t>
  </si>
  <si>
    <t>大促</t>
  </si>
  <si>
    <t>618年中大促</t>
  </si>
  <si>
    <t>一淘或51返利</t>
  </si>
  <si>
    <t>淘宝店</t>
  </si>
  <si>
    <t>京东店</t>
  </si>
  <si>
    <t>猫工坊</t>
  </si>
  <si>
    <t>15日行业日</t>
  </si>
  <si>
    <t>店铺名</t>
  </si>
  <si>
    <t>宝贝ID</t>
  </si>
  <si>
    <t>联系旺旺</t>
  </si>
  <si>
    <t>货值</t>
  </si>
  <si>
    <t>会场</t>
  </si>
  <si>
    <t>满额减</t>
  </si>
  <si>
    <t>五月份</t>
  </si>
  <si>
    <t>年中大促</t>
  </si>
  <si>
    <t>双十一</t>
  </si>
  <si>
    <t>amii名聚天成专卖店</t>
  </si>
  <si>
    <t>1:0.07:1</t>
  </si>
  <si>
    <t>amii铭致专卖店</t>
  </si>
  <si>
    <t>1:0.11:0.86</t>
  </si>
  <si>
    <t>amii天猫专卖店</t>
  </si>
  <si>
    <t>1:1:1.42</t>
  </si>
  <si>
    <t>amii新诺专卖店</t>
  </si>
  <si>
    <t>1:1.27:2.54</t>
  </si>
  <si>
    <t>一米阳光服饰旗舰店</t>
  </si>
  <si>
    <t>1:0.27:1.67</t>
  </si>
  <si>
    <t>艺元素旗舰店</t>
  </si>
  <si>
    <t>3:1:3</t>
  </si>
  <si>
    <t>1:0.33:1</t>
  </si>
  <si>
    <t>自由呼吸</t>
  </si>
  <si>
    <t>1:0.17:1.09</t>
  </si>
  <si>
    <t>pass旗舰店</t>
  </si>
  <si>
    <t>15:14:36</t>
  </si>
  <si>
    <t>1:0.92:2.4</t>
  </si>
  <si>
    <t>抹茶生活旗舰店</t>
  </si>
  <si>
    <t>1:0.47:0.94</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</si>
</sst>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00_ "/>
  </numFmts>
  <fonts count="30">
    <font>
      <sz val="11"/>
      <color theme="1"/>
      <name val="等线"/>
      <charset val="134"/>
      <scheme val="minor"/>
    </font>
    <font>
      <sz val="11"/>
      <name val="等线"/>
      <charset val="134"/>
      <scheme val="minor"/>
    </font>
    <font>
      <sz val="11"/>
      <color theme="1"/>
      <name val="等线"/>
      <charset val="134"/>
      <scheme val="minor"/>
    </font>
    <font>
      <sz val="11"/>
      <color theme="3" tint="-0.499984740745262"/>
      <name val="等线"/>
      <charset val="134"/>
      <scheme val="minor"/>
    </font>
    <font>
      <sz val="11"/>
      <name val="微软雅黑"/>
      <charset val="134"/>
    </font>
    <font>
      <u/>
      <sz val="11"/>
      <name val="微软雅黑"/>
      <charset val="134"/>
    </font>
    <font>
      <u/>
      <sz val="11"/>
      <color theme="10"/>
      <name val="等线"/>
      <charset val="134"/>
    </font>
    <font>
      <b/>
      <sz val="15"/>
      <color theme="3"/>
      <name val="等线"/>
      <charset val="134"/>
      <scheme val="minor"/>
    </font>
    <font>
      <sz val="11"/>
      <color rgb="FFFF0000"/>
      <name val="等线"/>
      <charset val="0"/>
      <scheme val="minor"/>
    </font>
    <font>
      <b/>
      <sz val="13"/>
      <color theme="3"/>
      <name val="等线"/>
      <charset val="134"/>
      <scheme val="minor"/>
    </font>
    <font>
      <u/>
      <sz val="11"/>
      <color rgb="FF800080"/>
      <name val="等线"/>
      <charset val="0"/>
      <scheme val="minor"/>
    </font>
    <font>
      <sz val="11"/>
      <color theme="1"/>
      <name val="等线"/>
      <charset val="0"/>
      <scheme val="minor"/>
    </font>
    <font>
      <sz val="11"/>
      <color indexed="8"/>
      <name val="宋体"/>
      <charset val="134"/>
    </font>
    <font>
      <sz val="11"/>
      <color rgb="FF9C0006"/>
      <name val="等线"/>
      <charset val="0"/>
      <scheme val="minor"/>
    </font>
    <font>
      <b/>
      <sz val="11"/>
      <color rgb="FFFFFFFF"/>
      <name val="等线"/>
      <charset val="0"/>
      <scheme val="minor"/>
    </font>
    <font>
      <sz val="11"/>
      <color rgb="FF3F3F76"/>
      <name val="等线"/>
      <charset val="0"/>
      <scheme val="minor"/>
    </font>
    <font>
      <sz val="12"/>
      <name val="宋体"/>
      <charset val="134"/>
    </font>
    <font>
      <i/>
      <sz val="11"/>
      <color rgb="FF7F7F7F"/>
      <name val="等线"/>
      <charset val="0"/>
      <scheme val="minor"/>
    </font>
    <font>
      <sz val="11"/>
      <color rgb="FFFA7D00"/>
      <name val="等线"/>
      <charset val="0"/>
      <scheme val="minor"/>
    </font>
    <font>
      <sz val="11"/>
      <color theme="0"/>
      <name val="等线"/>
      <charset val="0"/>
      <scheme val="minor"/>
    </font>
    <font>
      <b/>
      <sz val="18"/>
      <color theme="3"/>
      <name val="等线"/>
      <charset val="134"/>
      <scheme val="minor"/>
    </font>
    <font>
      <sz val="11"/>
      <color rgb="FF9C6500"/>
      <name val="等线"/>
      <charset val="0"/>
      <scheme val="minor"/>
    </font>
    <font>
      <b/>
      <sz val="11"/>
      <color theme="3"/>
      <name val="等线"/>
      <charset val="134"/>
      <scheme val="minor"/>
    </font>
    <font>
      <b/>
      <sz val="11"/>
      <color rgb="FF3F3F3F"/>
      <name val="等线"/>
      <charset val="0"/>
      <scheme val="minor"/>
    </font>
    <font>
      <b/>
      <sz val="11"/>
      <color rgb="FFFA7D00"/>
      <name val="等线"/>
      <charset val="0"/>
      <scheme val="minor"/>
    </font>
    <font>
      <b/>
      <sz val="11"/>
      <color theme="1"/>
      <name val="等线"/>
      <charset val="0"/>
      <scheme val="minor"/>
    </font>
    <font>
      <sz val="11"/>
      <color rgb="FF006100"/>
      <name val="等线"/>
      <charset val="0"/>
      <scheme val="minor"/>
    </font>
    <font>
      <sz val="11"/>
      <color indexed="8"/>
      <name val="Tahoma"/>
      <charset val="134"/>
    </font>
    <font>
      <u/>
      <sz val="11"/>
      <color indexed="12"/>
      <name val="Tahoma"/>
      <charset val="134"/>
    </font>
    <font>
      <u/>
      <sz val="11"/>
      <color indexed="12"/>
      <name val="宋体"/>
      <charset val="134"/>
    </font>
  </fonts>
  <fills count="38">
    <fill>
      <patternFill patternType="none"/>
    </fill>
    <fill>
      <patternFill patternType="gray125"/>
    </fill>
    <fill>
      <patternFill patternType="solid">
        <fgColor theme="7" tint="0.799981688894314"/>
        <bgColor indexed="64"/>
      </patternFill>
    </fill>
    <fill>
      <patternFill patternType="solid">
        <fgColor rgb="FF00B0F0"/>
        <bgColor indexed="64"/>
      </patternFill>
    </fill>
    <fill>
      <patternFill patternType="solid">
        <fgColor rgb="FFFF0000"/>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15" fillId="16" borderId="10" applyNumberFormat="0" applyAlignment="0" applyProtection="0">
      <alignment vertical="center"/>
    </xf>
    <xf numFmtId="44" fontId="0" fillId="0" borderId="0" applyFont="0" applyFill="0" applyBorder="0" applyAlignment="0" applyProtection="0">
      <alignment vertical="center"/>
    </xf>
    <xf numFmtId="0" fontId="16" fillId="0" borderId="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9" fillId="19" borderId="0" applyNumberFormat="0" applyBorder="0" applyAlignment="0" applyProtection="0">
      <alignment vertical="center"/>
    </xf>
    <xf numFmtId="0" fontId="6"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lignment vertical="center"/>
    </xf>
    <xf numFmtId="0" fontId="0" fillId="23" borderId="12" applyNumberFormat="0" applyFont="0" applyAlignment="0" applyProtection="0">
      <alignment vertical="center"/>
    </xf>
    <xf numFmtId="0" fontId="19" fillId="22" borderId="0" applyNumberFormat="0" applyBorder="0" applyAlignment="0" applyProtection="0">
      <alignment vertical="center"/>
    </xf>
    <xf numFmtId="0" fontId="2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lignment vertical="center"/>
    </xf>
    <xf numFmtId="0" fontId="20" fillId="0" borderId="0" applyNumberFormat="0" applyFill="0" applyBorder="0" applyAlignment="0" applyProtection="0">
      <alignment vertical="center"/>
    </xf>
    <xf numFmtId="0" fontId="16" fillId="0" borderId="0">
      <alignment vertical="center"/>
    </xf>
    <xf numFmtId="0" fontId="16" fillId="0" borderId="0">
      <alignment vertical="center"/>
    </xf>
    <xf numFmtId="0" fontId="17" fillId="0" borderId="0" applyNumberFormat="0" applyFill="0" applyBorder="0" applyAlignment="0" applyProtection="0">
      <alignment vertical="center"/>
    </xf>
    <xf numFmtId="0" fontId="7" fillId="0" borderId="8" applyNumberFormat="0" applyFill="0" applyAlignment="0" applyProtection="0">
      <alignment vertical="center"/>
    </xf>
    <xf numFmtId="0" fontId="9" fillId="0" borderId="8" applyNumberFormat="0" applyFill="0" applyAlignment="0" applyProtection="0">
      <alignment vertical="center"/>
    </xf>
    <xf numFmtId="0" fontId="19" fillId="18" borderId="0" applyNumberFormat="0" applyBorder="0" applyAlignment="0" applyProtection="0">
      <alignment vertical="center"/>
    </xf>
    <xf numFmtId="0" fontId="22" fillId="0" borderId="13" applyNumberFormat="0" applyFill="0" applyAlignment="0" applyProtection="0">
      <alignment vertical="center"/>
    </xf>
    <xf numFmtId="0" fontId="19" fillId="21" borderId="0" applyNumberFormat="0" applyBorder="0" applyAlignment="0" applyProtection="0">
      <alignment vertical="center"/>
    </xf>
    <xf numFmtId="0" fontId="23" fillId="24" borderId="14" applyNumberFormat="0" applyAlignment="0" applyProtection="0">
      <alignment vertical="center"/>
    </xf>
    <xf numFmtId="0" fontId="24" fillId="24" borderId="10" applyNumberFormat="0" applyAlignment="0" applyProtection="0">
      <alignment vertical="center"/>
    </xf>
    <xf numFmtId="0" fontId="14" fillId="11" borderId="9" applyNumberFormat="0" applyAlignment="0" applyProtection="0">
      <alignment vertical="center"/>
    </xf>
    <xf numFmtId="0" fontId="11" fillId="17" borderId="0" applyNumberFormat="0" applyBorder="0" applyAlignment="0" applyProtection="0">
      <alignment vertical="center"/>
    </xf>
    <xf numFmtId="0" fontId="19" fillId="26" borderId="0" applyNumberFormat="0" applyBorder="0" applyAlignment="0" applyProtection="0">
      <alignment vertical="center"/>
    </xf>
    <xf numFmtId="0" fontId="18" fillId="0" borderId="11" applyNumberFormat="0" applyFill="0" applyAlignment="0" applyProtection="0">
      <alignment vertical="center"/>
    </xf>
    <xf numFmtId="0" fontId="12" fillId="0" borderId="0">
      <alignment vertical="center"/>
    </xf>
    <xf numFmtId="0" fontId="25" fillId="0" borderId="15" applyNumberFormat="0" applyFill="0" applyAlignment="0" applyProtection="0">
      <alignment vertical="center"/>
    </xf>
    <xf numFmtId="0" fontId="26" fillId="30" borderId="0" applyNumberFormat="0" applyBorder="0" applyAlignment="0" applyProtection="0">
      <alignment vertical="center"/>
    </xf>
    <xf numFmtId="0" fontId="21" fillId="20" borderId="0" applyNumberFormat="0" applyBorder="0" applyAlignment="0" applyProtection="0">
      <alignment vertical="center"/>
    </xf>
    <xf numFmtId="0" fontId="11" fillId="14" borderId="0" applyNumberFormat="0" applyBorder="0" applyAlignment="0" applyProtection="0">
      <alignment vertical="center"/>
    </xf>
    <xf numFmtId="0" fontId="19" fillId="33" borderId="0" applyNumberFormat="0" applyBorder="0" applyAlignment="0" applyProtection="0">
      <alignment vertical="center"/>
    </xf>
    <xf numFmtId="0" fontId="12" fillId="0" borderId="0">
      <alignment vertical="center"/>
    </xf>
    <xf numFmtId="0" fontId="11" fillId="13" borderId="0" applyNumberFormat="0" applyBorder="0" applyAlignment="0" applyProtection="0">
      <alignment vertical="center"/>
    </xf>
    <xf numFmtId="0" fontId="11" fillId="10" borderId="0" applyNumberFormat="0" applyBorder="0" applyAlignment="0" applyProtection="0">
      <alignment vertical="center"/>
    </xf>
    <xf numFmtId="0" fontId="12" fillId="0" borderId="0">
      <alignment vertical="center"/>
    </xf>
    <xf numFmtId="0" fontId="11" fillId="29" borderId="0" applyNumberFormat="0" applyBorder="0" applyAlignment="0" applyProtection="0">
      <alignment vertical="center"/>
    </xf>
    <xf numFmtId="0" fontId="11" fillId="8" borderId="0" applyNumberFormat="0" applyBorder="0" applyAlignment="0" applyProtection="0">
      <alignment vertical="center"/>
    </xf>
    <xf numFmtId="0" fontId="19" fillId="32" borderId="0" applyNumberFormat="0" applyBorder="0" applyAlignment="0" applyProtection="0">
      <alignment vertical="center"/>
    </xf>
    <xf numFmtId="0" fontId="19" fillId="25" borderId="0" applyNumberFormat="0" applyBorder="0" applyAlignment="0" applyProtection="0">
      <alignment vertical="center"/>
    </xf>
    <xf numFmtId="0" fontId="11" fillId="28" borderId="0" applyNumberFormat="0" applyBorder="0" applyAlignment="0" applyProtection="0">
      <alignment vertical="center"/>
    </xf>
    <xf numFmtId="0" fontId="11" fillId="7" borderId="0" applyNumberFormat="0" applyBorder="0" applyAlignment="0" applyProtection="0">
      <alignment vertical="center"/>
    </xf>
    <xf numFmtId="0" fontId="19" fillId="31" borderId="0" applyNumberFormat="0" applyBorder="0" applyAlignment="0" applyProtection="0">
      <alignment vertical="center"/>
    </xf>
    <xf numFmtId="0" fontId="16" fillId="0" borderId="0">
      <alignment vertical="center"/>
    </xf>
    <xf numFmtId="0" fontId="11" fillId="34" borderId="0" applyNumberFormat="0" applyBorder="0" applyAlignment="0" applyProtection="0">
      <alignment vertical="center"/>
    </xf>
    <xf numFmtId="0" fontId="19" fillId="35" borderId="0" applyNumberFormat="0" applyBorder="0" applyAlignment="0" applyProtection="0">
      <alignment vertical="center"/>
    </xf>
    <xf numFmtId="0" fontId="19" fillId="36" borderId="0" applyNumberFormat="0" applyBorder="0" applyAlignment="0" applyProtection="0">
      <alignment vertical="center"/>
    </xf>
    <xf numFmtId="0" fontId="16" fillId="0" borderId="0">
      <alignment vertical="center"/>
    </xf>
    <xf numFmtId="0" fontId="16" fillId="0" borderId="0">
      <alignment vertical="center"/>
    </xf>
    <xf numFmtId="0" fontId="11" fillId="37" borderId="0" applyNumberFormat="0" applyBorder="0" applyAlignment="0" applyProtection="0">
      <alignment vertical="center"/>
    </xf>
    <xf numFmtId="0" fontId="16" fillId="0" borderId="0">
      <alignment vertical="center"/>
    </xf>
    <xf numFmtId="0" fontId="19" fillId="27" borderId="0" applyNumberFormat="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2"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2" fillId="0" borderId="0">
      <alignment vertical="center"/>
    </xf>
    <xf numFmtId="0" fontId="16" fillId="0" borderId="0">
      <alignment vertical="center"/>
    </xf>
    <xf numFmtId="0" fontId="16" fillId="0" borderId="0">
      <alignment vertical="center"/>
    </xf>
    <xf numFmtId="0" fontId="16" fillId="0" borderId="0">
      <alignment vertical="center"/>
    </xf>
    <xf numFmtId="0" fontId="12" fillId="0" borderId="0">
      <alignment vertical="center"/>
    </xf>
    <xf numFmtId="0" fontId="12" fillId="0" borderId="0">
      <alignment vertical="center"/>
    </xf>
    <xf numFmtId="0" fontId="12" fillId="0" borderId="0">
      <alignment vertical="center"/>
    </xf>
    <xf numFmtId="0" fontId="16"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27" fillId="0" borderId="0">
      <alignment vertical="center"/>
    </xf>
    <xf numFmtId="0" fontId="27" fillId="0" borderId="0">
      <alignment vertical="center"/>
    </xf>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center"/>
    </xf>
  </cellStyleXfs>
  <cellXfs count="73">
    <xf numFmtId="0" fontId="0" fillId="0" borderId="0" xfId="0">
      <alignment vertical="center"/>
    </xf>
    <xf numFmtId="0" fontId="0" fillId="0" borderId="0" xfId="0" applyAlignment="1">
      <alignment horizontal="left" vertical="center"/>
    </xf>
    <xf numFmtId="49" fontId="0" fillId="0" borderId="0" xfId="0" applyNumberFormat="1">
      <alignment vertical="center"/>
    </xf>
    <xf numFmtId="176" fontId="0" fillId="0" borderId="0" xfId="0" applyNumberFormat="1">
      <alignment vertical="center"/>
    </xf>
    <xf numFmtId="49" fontId="0" fillId="0" borderId="0" xfId="0" applyNumberFormat="1" applyAlignment="1">
      <alignment horizontal="left" vertical="center"/>
    </xf>
    <xf numFmtId="21" fontId="0" fillId="0" borderId="0" xfId="0" applyNumberFormat="1" applyAlignment="1">
      <alignment horizontal="lef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4" borderId="2" xfId="0" applyFont="1" applyFill="1" applyBorder="1" applyAlignment="1">
      <alignment horizontal="center" vertical="center"/>
    </xf>
    <xf numFmtId="0" fontId="0" fillId="5" borderId="2" xfId="0" applyFill="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vertical="center"/>
    </xf>
    <xf numFmtId="0" fontId="2" fillId="6" borderId="0" xfId="0" applyFont="1" applyFill="1" applyAlignment="1">
      <alignment horizontal="center" vertical="center" wrapText="1"/>
    </xf>
    <xf numFmtId="0" fontId="2" fillId="6" borderId="2" xfId="0" applyFont="1" applyFill="1" applyBorder="1" applyAlignment="1">
      <alignment horizontal="center" vertical="center" wrapText="1"/>
    </xf>
    <xf numFmtId="0" fontId="1" fillId="5" borderId="4"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5" xfId="0" applyFont="1" applyFill="1" applyBorder="1" applyAlignment="1">
      <alignment horizontal="center" vertic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0" borderId="2" xfId="0" applyFill="1" applyBorder="1" applyAlignment="1">
      <alignment vertical="center"/>
    </xf>
    <xf numFmtId="0" fontId="2" fillId="5" borderId="4" xfId="0" applyFont="1" applyFill="1" applyBorder="1" applyAlignment="1">
      <alignment horizontal="center" vertical="center"/>
    </xf>
    <xf numFmtId="0" fontId="0" fillId="0" borderId="2" xfId="0" applyBorder="1" applyAlignment="1">
      <alignment vertical="center"/>
    </xf>
    <xf numFmtId="0" fontId="0" fillId="4" borderId="2" xfId="0" applyFill="1" applyBorder="1" applyAlignment="1">
      <alignment horizontal="center" vertical="center"/>
    </xf>
    <xf numFmtId="0" fontId="3" fillId="4" borderId="2" xfId="0" applyFont="1" applyFill="1" applyBorder="1" applyAlignment="1">
      <alignment horizontal="center" vertical="center"/>
    </xf>
    <xf numFmtId="0" fontId="0" fillId="2" borderId="5" xfId="0" applyFill="1" applyBorder="1" applyAlignment="1">
      <alignment horizontal="center" vertical="center"/>
    </xf>
    <xf numFmtId="0" fontId="0" fillId="5" borderId="5" xfId="0" applyFill="1" applyBorder="1" applyAlignment="1">
      <alignment horizontal="center" vertical="center"/>
    </xf>
    <xf numFmtId="0" fontId="1" fillId="0" borderId="2" xfId="0" applyFont="1" applyFill="1" applyBorder="1" applyAlignment="1">
      <alignment vertical="center"/>
    </xf>
    <xf numFmtId="0" fontId="2" fillId="5" borderId="7" xfId="0" applyFont="1" applyFill="1" applyBorder="1" applyAlignment="1">
      <alignment horizontal="center" vertical="center"/>
    </xf>
    <xf numFmtId="0" fontId="3" fillId="0" borderId="2" xfId="0" applyFont="1" applyFill="1" applyBorder="1" applyAlignment="1">
      <alignment vertical="center"/>
    </xf>
    <xf numFmtId="0" fontId="0" fillId="6" borderId="2" xfId="0" applyFill="1" applyBorder="1" applyAlignment="1">
      <alignment horizontal="center" vertical="center"/>
    </xf>
    <xf numFmtId="0" fontId="0" fillId="4" borderId="4" xfId="0" applyFill="1" applyBorder="1" applyAlignment="1">
      <alignment horizontal="center" vertical="center"/>
    </xf>
    <xf numFmtId="0" fontId="1" fillId="0" borderId="2" xfId="0" applyFont="1" applyFill="1" applyBorder="1" applyAlignment="1">
      <alignment horizontal="center" vertical="center"/>
    </xf>
    <xf numFmtId="0" fontId="0" fillId="0" borderId="4" xfId="0" applyBorder="1" applyAlignment="1">
      <alignment horizontal="center" vertical="center"/>
    </xf>
    <xf numFmtId="0" fontId="2" fillId="5" borderId="5" xfId="0" applyFont="1" applyFill="1" applyBorder="1" applyAlignment="1">
      <alignment horizontal="center" vertical="center"/>
    </xf>
    <xf numFmtId="0" fontId="0" fillId="0" borderId="5" xfId="0" applyBorder="1" applyAlignment="1">
      <alignment horizontal="center" vertical="center"/>
    </xf>
    <xf numFmtId="0" fontId="0" fillId="0" borderId="5" xfId="0" applyFill="1" applyBorder="1" applyAlignment="1">
      <alignment vertical="center"/>
    </xf>
    <xf numFmtId="0" fontId="1" fillId="4" borderId="5" xfId="0" applyFont="1" applyFill="1" applyBorder="1" applyAlignment="1">
      <alignment horizontal="center" vertical="center"/>
    </xf>
    <xf numFmtId="0" fontId="0" fillId="4" borderId="7" xfId="0" applyFill="1" applyBorder="1" applyAlignment="1">
      <alignment horizontal="center" vertical="center"/>
    </xf>
    <xf numFmtId="0" fontId="0" fillId="4" borderId="5" xfId="0" applyFill="1" applyBorder="1" applyAlignment="1">
      <alignment horizontal="center" vertical="center"/>
    </xf>
    <xf numFmtId="0" fontId="0" fillId="0" borderId="0" xfId="0" applyFill="1" applyAlignment="1">
      <alignment horizontal="center" vertical="center"/>
    </xf>
    <xf numFmtId="49" fontId="0" fillId="0" borderId="0" xfId="0" applyNumberFormat="1" applyAlignment="1">
      <alignment horizontal="center" vertical="center"/>
    </xf>
    <xf numFmtId="49" fontId="0" fillId="0" borderId="0" xfId="0" applyNumberFormat="1" applyFill="1" applyAlignment="1">
      <alignment horizontal="center" vertical="center"/>
    </xf>
    <xf numFmtId="0" fontId="0" fillId="0" borderId="0" xfId="0" applyFill="1">
      <alignment vertical="center"/>
    </xf>
    <xf numFmtId="14" fontId="0" fillId="0" borderId="0" xfId="0" applyNumberFormat="1">
      <alignment vertical="center"/>
    </xf>
    <xf numFmtId="22" fontId="0" fillId="0" borderId="0" xfId="0" applyNumberFormat="1">
      <alignment vertical="center"/>
    </xf>
    <xf numFmtId="0" fontId="0" fillId="0" borderId="0" xfId="0" applyFill="1" applyAlignment="1">
      <alignment vertical="center"/>
    </xf>
    <xf numFmtId="49" fontId="4" fillId="0" borderId="0"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49" fontId="4" fillId="0" borderId="0" xfId="0" applyNumberFormat="1" applyFont="1" applyFill="1" applyAlignment="1">
      <alignment horizontal="center" vertical="center" wrapText="1"/>
    </xf>
    <xf numFmtId="0" fontId="4" fillId="0" borderId="2" xfId="82" applyFont="1" applyFill="1" applyBorder="1" applyAlignment="1">
      <alignment horizontal="center" vertical="center" wrapText="1"/>
    </xf>
    <xf numFmtId="49" fontId="5" fillId="0" borderId="2" xfId="11" applyNumberFormat="1" applyFont="1" applyFill="1" applyBorder="1" applyAlignment="1" applyProtection="1">
      <alignment horizontal="center" vertical="center" wrapText="1"/>
    </xf>
    <xf numFmtId="49" fontId="6" fillId="0" borderId="2" xfId="11" applyNumberFormat="1" applyFont="1" applyFill="1" applyBorder="1" applyAlignment="1" applyProtection="1">
      <alignment horizontal="center" vertical="center" wrapText="1"/>
    </xf>
    <xf numFmtId="0" fontId="2" fillId="0" borderId="2" xfId="0" applyFont="1" applyFill="1" applyBorder="1" applyAlignment="1">
      <alignment horizontal="center" vertical="center"/>
    </xf>
    <xf numFmtId="22" fontId="4" fillId="0" borderId="2" xfId="81"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49" fontId="4" fillId="0" borderId="2" xfId="0" applyNumberFormat="1" applyFont="1" applyFill="1" applyBorder="1" applyAlignment="1">
      <alignment vertical="center" wrapText="1"/>
    </xf>
    <xf numFmtId="49" fontId="6" fillId="0" borderId="2" xfId="11" applyNumberFormat="1" applyFill="1" applyBorder="1" applyAlignment="1" applyProtection="1">
      <alignment horizontal="center" vertical="center" wrapText="1"/>
    </xf>
    <xf numFmtId="49" fontId="4" fillId="0" borderId="4" xfId="0" applyNumberFormat="1" applyFont="1" applyFill="1" applyBorder="1" applyAlignment="1">
      <alignment horizontal="center" vertical="center" wrapText="1"/>
    </xf>
    <xf numFmtId="49" fontId="4" fillId="0" borderId="7" xfId="0" applyNumberFormat="1"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49" fontId="4" fillId="0" borderId="2" xfId="81" applyNumberFormat="1" applyFont="1" applyFill="1" applyBorder="1" applyAlignment="1">
      <alignment horizontal="center" vertical="center" wrapText="1"/>
    </xf>
    <xf numFmtId="22" fontId="4" fillId="0" borderId="2" xfId="81" applyNumberFormat="1" applyFont="1" applyFill="1" applyBorder="1" applyAlignment="1">
      <alignment vertical="center"/>
    </xf>
  </cellXfs>
  <cellStyles count="85">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常规 6" xfId="14"/>
    <cellStyle name="注释" xfId="15" builtinId="10"/>
    <cellStyle name="60% - 强调文字颜色 2" xfId="16" builtinId="36"/>
    <cellStyle name="标题 4" xfId="17" builtinId="19"/>
    <cellStyle name="警告文本" xfId="18" builtinId="11"/>
    <cellStyle name="常规 5 2" xfId="19"/>
    <cellStyle name="标题" xfId="20" builtinId="15"/>
    <cellStyle name="常规 2 5" xfId="21"/>
    <cellStyle name="常规 12" xfId="22"/>
    <cellStyle name="解释性文本" xfId="23" builtinId="5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检查单元格" xfId="31" builtinId="23"/>
    <cellStyle name="20% - 强调文字颜色 6" xfId="32" builtinId="50"/>
    <cellStyle name="强调文字颜色 2" xfId="33" builtinId="33"/>
    <cellStyle name="链接单元格" xfId="34" builtinId="24"/>
    <cellStyle name="常规 2 13" xfId="35"/>
    <cellStyle name="汇总" xfId="36" builtinId="25"/>
    <cellStyle name="好" xfId="37" builtinId="26"/>
    <cellStyle name="适中" xfId="38" builtinId="28"/>
    <cellStyle name="20% - 强调文字颜色 5" xfId="39" builtinId="46"/>
    <cellStyle name="强调文字颜色 1" xfId="40" builtinId="29"/>
    <cellStyle name="常规 2 2 2" xfId="41"/>
    <cellStyle name="20% - 强调文字颜色 1" xfId="42" builtinId="30"/>
    <cellStyle name="40% - 强调文字颜色 1" xfId="43" builtinId="31"/>
    <cellStyle name="常规 2 2 3" xfId="44"/>
    <cellStyle name="20% - 强调文字颜色 2" xfId="45" builtinId="34"/>
    <cellStyle name="40% - 强调文字颜色 2" xfId="46" builtinId="35"/>
    <cellStyle name="强调文字颜色 3" xfId="47" builtinId="37"/>
    <cellStyle name="强调文字颜色 4" xfId="48" builtinId="41"/>
    <cellStyle name="20% - 强调文字颜色 4" xfId="49" builtinId="42"/>
    <cellStyle name="40% - 强调文字颜色 4" xfId="50" builtinId="43"/>
    <cellStyle name="强调文字颜色 5" xfId="51" builtinId="45"/>
    <cellStyle name="常规 2 2" xfId="52"/>
    <cellStyle name="40% - 强调文字颜色 5" xfId="53" builtinId="47"/>
    <cellStyle name="60% - 强调文字颜色 5" xfId="54" builtinId="48"/>
    <cellStyle name="强调文字颜色 6" xfId="55" builtinId="49"/>
    <cellStyle name="常规 2 3" xfId="56"/>
    <cellStyle name="常规 10" xfId="57"/>
    <cellStyle name="40% - 强调文字颜色 6" xfId="58" builtinId="51"/>
    <cellStyle name="常规 2 10" xfId="59"/>
    <cellStyle name="60% - 强调文字颜色 6" xfId="60" builtinId="52"/>
    <cellStyle name="常规 2 6" xfId="61"/>
    <cellStyle name="常规 13" xfId="62"/>
    <cellStyle name="常规 2" xfId="63"/>
    <cellStyle name="常规 2 12" xfId="64"/>
    <cellStyle name="常规 2 4" xfId="65"/>
    <cellStyle name="常规 2 7" xfId="66"/>
    <cellStyle name="常规 2 8" xfId="67"/>
    <cellStyle name="常规 2 9" xfId="68"/>
    <cellStyle name="常规 3" xfId="69"/>
    <cellStyle name="常规 3 2" xfId="70"/>
    <cellStyle name="常规 3 3" xfId="71"/>
    <cellStyle name="常规 3 4" xfId="72"/>
    <cellStyle name="常规 3 5" xfId="73"/>
    <cellStyle name="常规 3 6" xfId="74"/>
    <cellStyle name="常规 3 7" xfId="75"/>
    <cellStyle name="常规 4" xfId="76"/>
    <cellStyle name="常规 4 2" xfId="77"/>
    <cellStyle name="常规 4 3" xfId="78"/>
    <cellStyle name="常规 5" xfId="79"/>
    <cellStyle name="常规 6 2" xfId="80"/>
    <cellStyle name="常规 7" xfId="81"/>
    <cellStyle name="常规 8" xfId="82"/>
    <cellStyle name="超链接 2" xfId="83"/>
    <cellStyle name="超链接 3" xfId="84"/>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57150</xdr:colOff>
      <xdr:row>55</xdr:row>
      <xdr:rowOff>66675</xdr:rowOff>
    </xdr:from>
    <xdr:to>
      <xdr:col>27</xdr:col>
      <xdr:colOff>313106</xdr:colOff>
      <xdr:row>63</xdr:row>
      <xdr:rowOff>56970</xdr:rowOff>
    </xdr:to>
    <xdr:pic>
      <xdr:nvPicPr>
        <xdr:cNvPr id="2" name="图片 1"/>
        <xdr:cNvPicPr>
          <a:picLocks noChangeAspect="1"/>
        </xdr:cNvPicPr>
      </xdr:nvPicPr>
      <xdr:blipFill>
        <a:blip r:embed="rId1" cstate="print"/>
        <a:stretch>
          <a:fillRect/>
        </a:stretch>
      </xdr:blipFill>
      <xdr:spPr>
        <a:xfrm>
          <a:off x="2400300" y="15468600"/>
          <a:ext cx="9752330" cy="13614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7" Type="http://schemas.openxmlformats.org/officeDocument/2006/relationships/hyperlink" Target="http://www.geihui.com/" TargetMode="External"/><Relationship Id="rId6" Type="http://schemas.openxmlformats.org/officeDocument/2006/relationships/hyperlink" Target="http://gou.fanhuan.com/aimilian/2015-10-10?itemId=41872333966" TargetMode="External"/><Relationship Id="rId5" Type="http://schemas.openxmlformats.org/officeDocument/2006/relationships/hyperlink" Target="http://www.fanhuan.com/" TargetMode="External"/><Relationship Id="rId4" Type="http://schemas.openxmlformats.org/officeDocument/2006/relationships/hyperlink" Target="https://detail.tmall.com/item.htm?id=521803466800" TargetMode="External"/><Relationship Id="rId3" Type="http://schemas.openxmlformats.org/officeDocument/2006/relationships/hyperlink" Target="http://www.taofen8.com/" TargetMode="External"/><Relationship Id="rId2" Type="http://schemas.openxmlformats.org/officeDocument/2006/relationships/hyperlink" Target="https://detail.tmall.com/item.htm?id=522100089536" TargetMode="External"/><Relationship Id="rId1" Type="http://schemas.openxmlformats.org/officeDocument/2006/relationships/hyperlink" Target="https://detail.tmall.com/item.htm?id=40457155563&amp;spm=0.0.0.0.Mz07SU" TargetMode="External"/></Relationships>
</file>

<file path=xl/worksheets/_rels/sheet2.xml.rels><?xml version="1.0" encoding="UTF-8" standalone="yes"?>
<Relationships xmlns="http://schemas.openxmlformats.org/package/2006/relationships"><Relationship Id="rId7" Type="http://schemas.openxmlformats.org/officeDocument/2006/relationships/hyperlink" Target="https://tejia.taobao.com/?spm=0.0.0.0.jDreJI" TargetMode="External"/><Relationship Id="rId6" Type="http://schemas.openxmlformats.org/officeDocument/2006/relationships/hyperlink" Target="https://ju.taobao.com/?spm=a21bo.50862.201859.2.QgGq8y" TargetMode="External"/><Relationship Id="rId5" Type="http://schemas.openxmlformats.org/officeDocument/2006/relationships/hyperlink" Target="http://brand.juanpi.com/nvzhuang" TargetMode="External"/><Relationship Id="rId4" Type="http://schemas.openxmlformats.org/officeDocument/2006/relationships/hyperlink" Target="https://www.tmall.com/wow/fushi/act/nvzhuang-temai?spm=a221t.1476805.4923059063.5.jiNqzm&amp;acm=lb-zebra-7523-338513.1003.8.460977&amp;scm=1003.8.lb-zebra-7523-338513.ITEM_14462391516464_460977" TargetMode="External"/><Relationship Id="rId3" Type="http://schemas.openxmlformats.org/officeDocument/2006/relationships/hyperlink" Target="https://detail.tmall.com/item.htm?spm=a220o.1000855.w5003-2680975306.3.T8iwf6&amp;id=37894235018&amp;rn=c2ba4c97a5a4a7146edc90f4eea25955&amp;abbucket=10&amp;scene=taobao_shop" TargetMode="External"/><Relationship Id="rId2" Type="http://schemas.openxmlformats.org/officeDocument/2006/relationships/hyperlink" Target="http://www.fanli.com/" TargetMode="External"/><Relationship Id="rId1" Type="http://schemas.openxmlformats.org/officeDocument/2006/relationships/hyperlink" Target="http://brand.juanpi.com/1451527?shop_id=1346570&amp;shoptype=1"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16"/>
  <sheetViews>
    <sheetView workbookViewId="0">
      <pane xSplit="1" topLeftCell="S1" activePane="topRight" state="frozen"/>
      <selection/>
      <selection pane="topRight" activeCell="W13" sqref="W13"/>
    </sheetView>
  </sheetViews>
  <sheetFormatPr defaultColWidth="16.875" defaultRowHeight="38.25" customHeight="1"/>
  <cols>
    <col min="1" max="15" width="16.875" style="58"/>
    <col min="16" max="16384" width="16.875" style="59"/>
  </cols>
  <sheetData>
    <row r="1" customHeight="1" spans="1:31">
      <c r="A1" s="58" t="s">
        <v>0</v>
      </c>
      <c r="B1" s="58">
        <v>7.28</v>
      </c>
      <c r="C1" s="58" t="s">
        <v>1</v>
      </c>
      <c r="D1" s="58" t="s">
        <v>2</v>
      </c>
      <c r="E1" s="58" t="s">
        <v>3</v>
      </c>
      <c r="F1" s="58" t="s">
        <v>4</v>
      </c>
      <c r="G1" s="68" t="s">
        <v>5</v>
      </c>
      <c r="H1" s="69"/>
      <c r="I1" s="70"/>
      <c r="J1" s="68" t="s">
        <v>6</v>
      </c>
      <c r="K1" s="69"/>
      <c r="L1" s="70"/>
      <c r="M1" s="68" t="s">
        <v>7</v>
      </c>
      <c r="N1" s="69"/>
      <c r="O1" s="69"/>
      <c r="P1" s="69"/>
      <c r="Q1" s="69"/>
      <c r="R1" s="69"/>
      <c r="S1" s="69"/>
      <c r="T1" s="69"/>
      <c r="U1" s="70"/>
      <c r="V1" s="58" t="s">
        <v>8</v>
      </c>
      <c r="W1" s="58" t="s">
        <v>9</v>
      </c>
      <c r="X1" s="58"/>
      <c r="Y1" s="58"/>
      <c r="Z1" s="58"/>
      <c r="AA1" s="58"/>
      <c r="AB1" s="58"/>
      <c r="AC1" s="58"/>
      <c r="AD1" s="58"/>
      <c r="AE1" s="58"/>
    </row>
    <row r="2" customHeight="1" spans="1:31">
      <c r="A2" s="58" t="s">
        <v>10</v>
      </c>
      <c r="B2" s="58" t="s">
        <v>11</v>
      </c>
      <c r="C2" s="58" t="s">
        <v>11</v>
      </c>
      <c r="D2" s="58" t="s">
        <v>11</v>
      </c>
      <c r="E2" s="58" t="s">
        <v>11</v>
      </c>
      <c r="F2" s="58" t="s">
        <v>11</v>
      </c>
      <c r="G2" s="58" t="s">
        <v>11</v>
      </c>
      <c r="H2" s="58" t="s">
        <v>11</v>
      </c>
      <c r="I2" s="58" t="s">
        <v>11</v>
      </c>
      <c r="J2" s="58" t="s">
        <v>11</v>
      </c>
      <c r="K2" s="58" t="s">
        <v>11</v>
      </c>
      <c r="L2" s="58" t="s">
        <v>11</v>
      </c>
      <c r="M2" s="58" t="s">
        <v>11</v>
      </c>
      <c r="N2" s="58" t="s">
        <v>11</v>
      </c>
      <c r="O2" s="58" t="s">
        <v>11</v>
      </c>
      <c r="P2" s="58" t="s">
        <v>11</v>
      </c>
      <c r="Q2" s="58" t="s">
        <v>11</v>
      </c>
      <c r="R2" s="58" t="s">
        <v>11</v>
      </c>
      <c r="S2" s="58" t="s">
        <v>11</v>
      </c>
      <c r="T2" s="58" t="s">
        <v>11</v>
      </c>
      <c r="U2" s="58" t="s">
        <v>11</v>
      </c>
      <c r="V2" s="58" t="s">
        <v>11</v>
      </c>
      <c r="W2" s="58" t="s">
        <v>11</v>
      </c>
      <c r="X2" s="58"/>
      <c r="Y2" s="58"/>
      <c r="Z2" s="58"/>
      <c r="AA2" s="58"/>
      <c r="AB2" s="58"/>
      <c r="AC2" s="58"/>
      <c r="AD2" s="58"/>
      <c r="AE2" s="58"/>
    </row>
    <row r="3" customHeight="1" spans="1:31">
      <c r="A3" s="58" t="s">
        <v>12</v>
      </c>
      <c r="B3" s="58">
        <v>9514</v>
      </c>
      <c r="C3" s="58" t="s">
        <v>13</v>
      </c>
      <c r="D3" s="58" t="s">
        <v>14</v>
      </c>
      <c r="E3" s="58" t="s">
        <v>15</v>
      </c>
      <c r="F3" s="58" t="s">
        <v>16</v>
      </c>
      <c r="G3" s="60">
        <v>8000</v>
      </c>
      <c r="H3" s="58" t="s">
        <v>17</v>
      </c>
      <c r="I3" s="58" t="s">
        <v>18</v>
      </c>
      <c r="J3" s="58" t="s">
        <v>19</v>
      </c>
      <c r="K3" s="58" t="s">
        <v>20</v>
      </c>
      <c r="L3" s="58" t="s">
        <v>21</v>
      </c>
      <c r="M3" s="58" t="s">
        <v>22</v>
      </c>
      <c r="N3" s="58" t="s">
        <v>23</v>
      </c>
      <c r="O3" s="58" t="s">
        <v>24</v>
      </c>
      <c r="P3" s="58" t="s">
        <v>25</v>
      </c>
      <c r="Q3" s="58" t="s">
        <v>26</v>
      </c>
      <c r="R3" s="58" t="s">
        <v>27</v>
      </c>
      <c r="S3" s="58" t="s">
        <v>28</v>
      </c>
      <c r="T3" s="58" t="s">
        <v>29</v>
      </c>
      <c r="U3" s="58" t="s">
        <v>30</v>
      </c>
      <c r="V3" s="58" t="s">
        <v>24</v>
      </c>
      <c r="W3" s="58" t="s">
        <v>22</v>
      </c>
      <c r="X3" s="58"/>
      <c r="Y3" s="58"/>
      <c r="Z3" s="58"/>
      <c r="AA3" s="58"/>
      <c r="AB3" s="58"/>
      <c r="AC3" s="58"/>
      <c r="AD3" s="58"/>
      <c r="AE3" s="58"/>
    </row>
    <row r="4" customHeight="1" spans="1:31">
      <c r="A4" s="58" t="s">
        <v>31</v>
      </c>
      <c r="B4" s="58" t="s">
        <v>32</v>
      </c>
      <c r="C4" s="58" t="s">
        <v>33</v>
      </c>
      <c r="D4" s="58" t="s">
        <v>34</v>
      </c>
      <c r="E4" s="58" t="s">
        <v>35</v>
      </c>
      <c r="F4" s="58" t="s">
        <v>36</v>
      </c>
      <c r="G4" s="58" t="s">
        <v>37</v>
      </c>
      <c r="H4" s="58" t="s">
        <v>38</v>
      </c>
      <c r="I4" s="58" t="s">
        <v>39</v>
      </c>
      <c r="J4" s="58" t="s">
        <v>40</v>
      </c>
      <c r="K4" s="61" t="s">
        <v>41</v>
      </c>
      <c r="L4" s="58" t="s">
        <v>42</v>
      </c>
      <c r="P4" s="58"/>
      <c r="Q4" s="58"/>
      <c r="R4" s="58"/>
      <c r="S4" s="61" t="s">
        <v>43</v>
      </c>
      <c r="U4" s="58"/>
      <c r="V4" s="58"/>
      <c r="W4" s="58" t="s">
        <v>44</v>
      </c>
      <c r="X4" s="58"/>
      <c r="Y4" s="58"/>
      <c r="Z4" s="58"/>
      <c r="AA4" s="58"/>
      <c r="AB4" s="58"/>
      <c r="AC4" s="58"/>
      <c r="AD4" s="58"/>
      <c r="AE4" s="58"/>
    </row>
    <row r="5" customHeight="1" spans="1:31">
      <c r="A5" s="58" t="s">
        <v>45</v>
      </c>
      <c r="B5" s="58" t="s">
        <v>46</v>
      </c>
      <c r="C5" s="58" t="s">
        <v>47</v>
      </c>
      <c r="D5" s="58" t="s">
        <v>48</v>
      </c>
      <c r="E5" s="58" t="s">
        <v>49</v>
      </c>
      <c r="F5" s="58" t="s">
        <v>49</v>
      </c>
      <c r="G5" s="58" t="s">
        <v>50</v>
      </c>
      <c r="H5" s="58" t="s">
        <v>50</v>
      </c>
      <c r="I5" s="58" t="s">
        <v>51</v>
      </c>
      <c r="J5" s="58" t="s">
        <v>52</v>
      </c>
      <c r="K5" s="58" t="s">
        <v>53</v>
      </c>
      <c r="L5" s="58" t="s">
        <v>54</v>
      </c>
      <c r="M5" s="58" t="s">
        <v>51</v>
      </c>
      <c r="N5" s="58" t="s">
        <v>55</v>
      </c>
      <c r="O5" s="58" t="s">
        <v>56</v>
      </c>
      <c r="P5" s="58" t="s">
        <v>57</v>
      </c>
      <c r="Q5" s="58" t="s">
        <v>51</v>
      </c>
      <c r="R5" s="58" t="s">
        <v>53</v>
      </c>
      <c r="S5" s="58"/>
      <c r="T5" s="58"/>
      <c r="U5" s="58" t="s">
        <v>53</v>
      </c>
      <c r="V5" s="58" t="s">
        <v>58</v>
      </c>
      <c r="W5" s="58" t="s">
        <v>57</v>
      </c>
      <c r="X5" s="58"/>
      <c r="Y5" s="58"/>
      <c r="Z5" s="58"/>
      <c r="AA5" s="58"/>
      <c r="AB5" s="58"/>
      <c r="AC5" s="58"/>
      <c r="AD5" s="58"/>
      <c r="AE5" s="58"/>
    </row>
    <row r="6" customHeight="1" spans="1:31">
      <c r="A6" s="58" t="s">
        <v>59</v>
      </c>
      <c r="B6" s="58" t="s">
        <v>60</v>
      </c>
      <c r="C6" s="58" t="s">
        <v>61</v>
      </c>
      <c r="D6" s="58" t="s">
        <v>62</v>
      </c>
      <c r="E6" s="58" t="s">
        <v>63</v>
      </c>
      <c r="F6" s="58" t="s">
        <v>64</v>
      </c>
      <c r="G6" s="58" t="s">
        <v>65</v>
      </c>
      <c r="H6" s="58" t="s">
        <v>65</v>
      </c>
      <c r="I6" s="58" t="s">
        <v>66</v>
      </c>
      <c r="J6" s="58" t="s">
        <v>65</v>
      </c>
      <c r="K6" s="58" t="s">
        <v>65</v>
      </c>
      <c r="L6" s="58" t="s">
        <v>63</v>
      </c>
      <c r="M6" s="58" t="s">
        <v>65</v>
      </c>
      <c r="N6" s="58" t="s">
        <v>65</v>
      </c>
      <c r="O6" s="58" t="s">
        <v>65</v>
      </c>
      <c r="P6" s="58" t="s">
        <v>65</v>
      </c>
      <c r="Q6" s="58" t="s">
        <v>65</v>
      </c>
      <c r="R6" s="58" t="s">
        <v>65</v>
      </c>
      <c r="S6" s="58" t="s">
        <v>67</v>
      </c>
      <c r="T6" s="58" t="s">
        <v>68</v>
      </c>
      <c r="U6" s="58" t="s">
        <v>65</v>
      </c>
      <c r="V6" s="58" t="s">
        <v>63</v>
      </c>
      <c r="W6" s="58" t="s">
        <v>63</v>
      </c>
      <c r="X6" s="58"/>
      <c r="Y6" s="58"/>
      <c r="Z6" s="58"/>
      <c r="AA6" s="58"/>
      <c r="AB6" s="58"/>
      <c r="AC6" s="58"/>
      <c r="AD6" s="58"/>
      <c r="AE6" s="58"/>
    </row>
    <row r="7" customHeight="1" spans="1:31">
      <c r="A7" s="58" t="s">
        <v>69</v>
      </c>
      <c r="B7" s="58" t="s">
        <v>70</v>
      </c>
      <c r="C7" s="58" t="s">
        <v>71</v>
      </c>
      <c r="D7" s="58" t="s">
        <v>72</v>
      </c>
      <c r="E7" s="58" t="s">
        <v>73</v>
      </c>
      <c r="F7" s="61" t="s">
        <v>36</v>
      </c>
      <c r="G7" s="58" t="s">
        <v>74</v>
      </c>
      <c r="H7" s="58" t="s">
        <v>74</v>
      </c>
      <c r="I7" s="61" t="s">
        <v>37</v>
      </c>
      <c r="J7" s="61" t="s">
        <v>74</v>
      </c>
      <c r="K7" s="61" t="s">
        <v>74</v>
      </c>
      <c r="L7" s="58" t="s">
        <v>73</v>
      </c>
      <c r="M7" s="58" t="s">
        <v>74</v>
      </c>
      <c r="N7" s="58" t="s">
        <v>74</v>
      </c>
      <c r="O7" s="58" t="s">
        <v>74</v>
      </c>
      <c r="P7" s="58" t="s">
        <v>74</v>
      </c>
      <c r="Q7" s="58" t="s">
        <v>75</v>
      </c>
      <c r="R7" s="58" t="s">
        <v>76</v>
      </c>
      <c r="S7" s="61" t="s">
        <v>77</v>
      </c>
      <c r="T7" s="67" t="s">
        <v>78</v>
      </c>
      <c r="U7" s="67" t="s">
        <v>78</v>
      </c>
      <c r="V7" s="58"/>
      <c r="W7" s="58"/>
      <c r="X7" s="58"/>
      <c r="Y7" s="58"/>
      <c r="Z7" s="58"/>
      <c r="AA7" s="58"/>
      <c r="AB7" s="58"/>
      <c r="AC7" s="58"/>
      <c r="AD7" s="58"/>
      <c r="AE7" s="58"/>
    </row>
    <row r="8" customHeight="1" spans="1:31">
      <c r="A8" s="58" t="s">
        <v>79</v>
      </c>
      <c r="B8" s="58" t="s">
        <v>80</v>
      </c>
      <c r="C8" s="58" t="s">
        <v>81</v>
      </c>
      <c r="D8" s="58" t="s">
        <v>82</v>
      </c>
      <c r="E8" s="58" t="s">
        <v>83</v>
      </c>
      <c r="F8" s="58" t="s">
        <v>84</v>
      </c>
      <c r="G8" s="58" t="s">
        <v>85</v>
      </c>
      <c r="H8" s="58" t="s">
        <v>86</v>
      </c>
      <c r="I8" s="71" t="s">
        <v>87</v>
      </c>
      <c r="J8" s="72">
        <v>42287</v>
      </c>
      <c r="K8" s="72">
        <v>42287</v>
      </c>
      <c r="L8" s="58" t="s">
        <v>88</v>
      </c>
      <c r="M8" s="58" t="s">
        <v>89</v>
      </c>
      <c r="N8" s="58" t="s">
        <v>90</v>
      </c>
      <c r="O8" s="58" t="s">
        <v>91</v>
      </c>
      <c r="P8" s="58" t="s">
        <v>92</v>
      </c>
      <c r="Q8" s="58" t="s">
        <v>93</v>
      </c>
      <c r="R8" s="58" t="s">
        <v>94</v>
      </c>
      <c r="S8" s="58" t="s">
        <v>95</v>
      </c>
      <c r="T8" s="58" t="s">
        <v>96</v>
      </c>
      <c r="U8" s="58" t="s">
        <v>97</v>
      </c>
      <c r="V8" s="58" t="s">
        <v>98</v>
      </c>
      <c r="W8" s="58" t="s">
        <v>99</v>
      </c>
      <c r="X8" s="58"/>
      <c r="Y8" s="58"/>
      <c r="Z8" s="58"/>
      <c r="AA8" s="58"/>
      <c r="AB8" s="58"/>
      <c r="AC8" s="58"/>
      <c r="AD8" s="58"/>
      <c r="AE8" s="58"/>
    </row>
    <row r="9" customHeight="1" spans="1:31">
      <c r="A9" s="58" t="s">
        <v>100</v>
      </c>
      <c r="B9" s="58" t="s">
        <v>101</v>
      </c>
      <c r="C9" s="58" t="s">
        <v>102</v>
      </c>
      <c r="D9" s="58" t="s">
        <v>103</v>
      </c>
      <c r="E9" s="58" t="s">
        <v>104</v>
      </c>
      <c r="F9" s="58" t="s">
        <v>105</v>
      </c>
      <c r="G9" s="58" t="s">
        <v>106</v>
      </c>
      <c r="H9" s="58" t="s">
        <v>107</v>
      </c>
      <c r="I9" s="71" t="s">
        <v>108</v>
      </c>
      <c r="J9" s="72">
        <v>42295</v>
      </c>
      <c r="K9" s="72">
        <v>42295</v>
      </c>
      <c r="L9" s="58" t="s">
        <v>109</v>
      </c>
      <c r="M9" s="58" t="s">
        <v>110</v>
      </c>
      <c r="N9" s="58" t="s">
        <v>111</v>
      </c>
      <c r="O9" s="58" t="s">
        <v>112</v>
      </c>
      <c r="P9" s="58" t="s">
        <v>113</v>
      </c>
      <c r="Q9" s="58" t="s">
        <v>93</v>
      </c>
      <c r="R9" s="58" t="s">
        <v>114</v>
      </c>
      <c r="S9" s="58" t="s">
        <v>115</v>
      </c>
      <c r="T9" s="58" t="s">
        <v>116</v>
      </c>
      <c r="U9" s="58" t="s">
        <v>117</v>
      </c>
      <c r="V9" s="58" t="s">
        <v>118</v>
      </c>
      <c r="W9" s="58" t="s">
        <v>119</v>
      </c>
      <c r="X9" s="58"/>
      <c r="Y9" s="58"/>
      <c r="Z9" s="58"/>
      <c r="AA9" s="58"/>
      <c r="AB9" s="58"/>
      <c r="AC9" s="58"/>
      <c r="AD9" s="58"/>
      <c r="AE9" s="58"/>
    </row>
    <row r="10" customHeight="1" spans="1:31">
      <c r="A10" s="58" t="s">
        <v>120</v>
      </c>
      <c r="B10" s="58" t="s">
        <v>121</v>
      </c>
      <c r="C10" s="58" t="s">
        <v>122</v>
      </c>
      <c r="D10" s="58" t="s">
        <v>123</v>
      </c>
      <c r="E10" s="58" t="s">
        <v>124</v>
      </c>
      <c r="F10" s="58" t="s">
        <v>125</v>
      </c>
      <c r="G10" s="58" t="s">
        <v>126</v>
      </c>
      <c r="H10" s="58" t="s">
        <v>126</v>
      </c>
      <c r="I10" s="58" t="s">
        <v>126</v>
      </c>
      <c r="J10" s="58" t="s">
        <v>126</v>
      </c>
      <c r="K10" s="58" t="s">
        <v>126</v>
      </c>
      <c r="L10" s="58" t="s">
        <v>127</v>
      </c>
      <c r="P10" s="58"/>
      <c r="Q10" s="58"/>
      <c r="R10" s="58"/>
      <c r="S10" s="58"/>
      <c r="T10" s="58"/>
      <c r="U10" s="58"/>
      <c r="V10" s="58"/>
      <c r="W10" s="58"/>
      <c r="X10" s="58"/>
      <c r="Y10" s="58"/>
      <c r="Z10" s="58"/>
      <c r="AA10" s="58"/>
      <c r="AB10" s="58"/>
      <c r="AC10" s="58"/>
      <c r="AD10" s="58"/>
      <c r="AE10" s="58"/>
    </row>
    <row r="11" customHeight="1" spans="1:31">
      <c r="A11" s="58" t="s">
        <v>128</v>
      </c>
      <c r="B11" s="58" t="s">
        <v>129</v>
      </c>
      <c r="C11" s="58" t="s">
        <v>129</v>
      </c>
      <c r="D11" s="58" t="s">
        <v>129</v>
      </c>
      <c r="E11" s="58" t="s">
        <v>130</v>
      </c>
      <c r="F11" s="58" t="s">
        <v>130</v>
      </c>
      <c r="G11" s="58" t="s">
        <v>131</v>
      </c>
      <c r="H11" s="58" t="s">
        <v>131</v>
      </c>
      <c r="I11" s="58" t="s">
        <v>131</v>
      </c>
      <c r="J11" s="58" t="s">
        <v>131</v>
      </c>
      <c r="K11" s="58" t="s">
        <v>131</v>
      </c>
      <c r="L11" s="58" t="s">
        <v>131</v>
      </c>
      <c r="M11" s="58" t="s">
        <v>131</v>
      </c>
      <c r="N11" s="58" t="s">
        <v>131</v>
      </c>
      <c r="O11" s="58" t="s">
        <v>131</v>
      </c>
      <c r="P11" s="58" t="s">
        <v>131</v>
      </c>
      <c r="Q11" s="58" t="s">
        <v>131</v>
      </c>
      <c r="R11" s="58" t="s">
        <v>131</v>
      </c>
      <c r="S11" s="58" t="s">
        <v>131</v>
      </c>
      <c r="T11" s="58" t="s">
        <v>131</v>
      </c>
      <c r="U11" s="58" t="s">
        <v>131</v>
      </c>
      <c r="V11" s="58" t="s">
        <v>131</v>
      </c>
      <c r="W11" s="58" t="s">
        <v>131</v>
      </c>
      <c r="X11" s="58"/>
      <c r="Y11" s="58"/>
      <c r="Z11" s="58"/>
      <c r="AA11" s="58"/>
      <c r="AB11" s="58"/>
      <c r="AC11" s="58"/>
      <c r="AD11" s="58"/>
      <c r="AE11" s="58"/>
    </row>
    <row r="12" customHeight="1" spans="1:31">
      <c r="A12" s="58" t="s">
        <v>132</v>
      </c>
      <c r="B12" s="58" t="s">
        <v>133</v>
      </c>
      <c r="C12" s="58" t="s">
        <v>133</v>
      </c>
      <c r="D12" s="58" t="s">
        <v>133</v>
      </c>
      <c r="E12" s="58" t="s">
        <v>133</v>
      </c>
      <c r="F12" s="58" t="s">
        <v>133</v>
      </c>
      <c r="G12" s="58" t="s">
        <v>133</v>
      </c>
      <c r="H12" s="58" t="s">
        <v>133</v>
      </c>
      <c r="I12" s="58" t="s">
        <v>133</v>
      </c>
      <c r="J12" s="58" t="s">
        <v>133</v>
      </c>
      <c r="K12" s="58" t="s">
        <v>133</v>
      </c>
      <c r="L12" s="58" t="s">
        <v>133</v>
      </c>
      <c r="M12" s="58" t="s">
        <v>133</v>
      </c>
      <c r="N12" s="58" t="s">
        <v>133</v>
      </c>
      <c r="O12" s="58" t="s">
        <v>133</v>
      </c>
      <c r="P12" s="58" t="s">
        <v>133</v>
      </c>
      <c r="Q12" s="58" t="s">
        <v>133</v>
      </c>
      <c r="R12" s="58" t="s">
        <v>133</v>
      </c>
      <c r="S12" s="58" t="s">
        <v>133</v>
      </c>
      <c r="T12" s="58" t="s">
        <v>133</v>
      </c>
      <c r="U12" s="58" t="s">
        <v>133</v>
      </c>
      <c r="V12" s="58" t="s">
        <v>133</v>
      </c>
      <c r="W12" s="58" t="s">
        <v>133</v>
      </c>
      <c r="X12" s="58"/>
      <c r="Y12" s="58"/>
      <c r="Z12" s="58"/>
      <c r="AA12" s="58"/>
      <c r="AB12" s="58"/>
      <c r="AC12" s="58"/>
      <c r="AD12" s="58"/>
      <c r="AE12" s="58"/>
    </row>
    <row r="13" customHeight="1" spans="6:31">
      <c r="F13" s="58" t="s">
        <v>134</v>
      </c>
      <c r="P13" s="58"/>
      <c r="Q13" s="58"/>
      <c r="R13" s="58"/>
      <c r="S13" s="58"/>
      <c r="T13" s="58"/>
      <c r="U13" s="58"/>
      <c r="V13" s="58"/>
      <c r="W13" s="58"/>
      <c r="X13" s="58"/>
      <c r="Y13" s="58"/>
      <c r="Z13" s="58"/>
      <c r="AA13" s="58"/>
      <c r="AB13" s="58"/>
      <c r="AC13" s="58"/>
      <c r="AD13" s="58"/>
      <c r="AE13" s="58"/>
    </row>
    <row r="14" customHeight="1" spans="16:31">
      <c r="P14" s="58"/>
      <c r="Q14" s="58"/>
      <c r="R14" s="58"/>
      <c r="S14" s="58"/>
      <c r="T14" s="58"/>
      <c r="U14" s="58"/>
      <c r="V14" s="58"/>
      <c r="W14" s="58"/>
      <c r="X14" s="58"/>
      <c r="Y14" s="58"/>
      <c r="Z14" s="58"/>
      <c r="AA14" s="58"/>
      <c r="AB14" s="58"/>
      <c r="AC14" s="58"/>
      <c r="AD14" s="58"/>
      <c r="AE14" s="58"/>
    </row>
    <row r="15" customHeight="1" spans="16:31">
      <c r="P15" s="58"/>
      <c r="Q15" s="58"/>
      <c r="R15" s="58"/>
      <c r="S15" s="58"/>
      <c r="T15" s="58"/>
      <c r="U15" s="58"/>
      <c r="V15" s="58"/>
      <c r="W15" s="58"/>
      <c r="X15" s="58"/>
      <c r="Y15" s="58"/>
      <c r="Z15" s="58"/>
      <c r="AA15" s="58"/>
      <c r="AB15" s="58"/>
      <c r="AC15" s="58"/>
      <c r="AD15" s="58"/>
      <c r="AE15" s="58"/>
    </row>
    <row r="16" customHeight="1" spans="16:31">
      <c r="P16" s="58"/>
      <c r="Q16" s="58"/>
      <c r="R16" s="58"/>
      <c r="S16" s="58"/>
      <c r="T16" s="58"/>
      <c r="U16" s="58"/>
      <c r="V16" s="58"/>
      <c r="W16" s="58"/>
      <c r="X16" s="58"/>
      <c r="Y16" s="58"/>
      <c r="Z16" s="58"/>
      <c r="AA16" s="58"/>
      <c r="AB16" s="58"/>
      <c r="AC16" s="58"/>
      <c r="AD16" s="58"/>
      <c r="AE16" s="58"/>
    </row>
  </sheetData>
  <mergeCells count="3">
    <mergeCell ref="G1:I1"/>
    <mergeCell ref="J1:L1"/>
    <mergeCell ref="M1:U1"/>
  </mergeCells>
  <hyperlinks>
    <hyperlink ref="F7" r:id="rId1" display="https://detail.tmall.com/item.htm?id=40457155563&amp;spm=0.0.0.0.Mz07SU"/>
    <hyperlink ref="I7" r:id="rId2" display="https://detail.tmall.com/item.htm?id=522100089536"/>
    <hyperlink ref="J7" r:id="rId3" display="http://www.taofen8.com/"/>
    <hyperlink ref="K4" r:id="rId4" display="https://detail.tmall.com/item.htm?id=521803466800"/>
    <hyperlink ref="K7" r:id="rId3" display="http://www.taofen8.com/"/>
    <hyperlink ref="S7" r:id="rId5" display="http://www.fanhuan.com/"/>
    <hyperlink ref="S4" r:id="rId6" display="http://gou.fanhuan.com/aimilian/2015-10-10?itemId=41872333966"/>
    <hyperlink ref="T7" r:id="rId7" display="http://www.geihui.com/"/>
    <hyperlink ref="U7" r:id="rId7" display="http://www.geihui.co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K98"/>
  <sheetViews>
    <sheetView zoomScale="80" zoomScaleNormal="80" topLeftCell="F1" workbookViewId="0">
      <pane ySplit="1" topLeftCell="A2" activePane="bottomLeft" state="frozen"/>
      <selection/>
      <selection pane="bottomLeft" activeCell="K16" sqref="K16"/>
    </sheetView>
  </sheetViews>
  <sheetFormatPr defaultColWidth="16.875" defaultRowHeight="38.25" customHeight="1"/>
  <cols>
    <col min="1" max="1" width="11.375" style="58" customWidth="1"/>
    <col min="2" max="14" width="15.75" style="58" customWidth="1"/>
    <col min="15" max="42" width="15.75" style="59" customWidth="1"/>
    <col min="43" max="16384" width="16.875" style="59"/>
  </cols>
  <sheetData>
    <row r="1" customHeight="1" spans="1:63">
      <c r="A1" s="58" t="s">
        <v>0</v>
      </c>
      <c r="B1" s="58" t="s">
        <v>135</v>
      </c>
      <c r="C1" s="58" t="s">
        <v>136</v>
      </c>
      <c r="H1" s="58" t="s">
        <v>137</v>
      </c>
      <c r="I1" s="58" t="s">
        <v>138</v>
      </c>
      <c r="J1" s="58" t="s">
        <v>138</v>
      </c>
      <c r="K1" s="58" t="s">
        <v>139</v>
      </c>
      <c r="L1" s="58" t="s">
        <v>140</v>
      </c>
      <c r="O1" s="58" t="s">
        <v>141</v>
      </c>
      <c r="P1" s="58"/>
      <c r="Q1" s="58"/>
      <c r="R1" s="58" t="s">
        <v>142</v>
      </c>
      <c r="S1" s="58"/>
      <c r="T1" s="58" t="s">
        <v>143</v>
      </c>
      <c r="U1" s="58"/>
      <c r="V1" s="58"/>
      <c r="W1" s="58" t="s">
        <v>144</v>
      </c>
      <c r="X1" s="58"/>
      <c r="Y1" s="58" t="s">
        <v>145</v>
      </c>
      <c r="Z1" s="58" t="s">
        <v>146</v>
      </c>
      <c r="AA1" s="58" t="s">
        <v>147</v>
      </c>
      <c r="AB1" s="58"/>
      <c r="AC1" s="58" t="s">
        <v>148</v>
      </c>
      <c r="AD1" s="58" t="s">
        <v>149</v>
      </c>
      <c r="AE1" s="58" t="s">
        <v>150</v>
      </c>
      <c r="AF1" s="58" t="s">
        <v>151</v>
      </c>
      <c r="AG1" s="58" t="s">
        <v>151</v>
      </c>
      <c r="AH1" s="58" t="s">
        <v>152</v>
      </c>
      <c r="AI1" s="58" t="s">
        <v>153</v>
      </c>
      <c r="AJ1" s="58" t="s">
        <v>154</v>
      </c>
      <c r="AK1" s="58" t="s">
        <v>155</v>
      </c>
      <c r="AL1" s="58" t="s">
        <v>155</v>
      </c>
      <c r="AM1" s="58" t="s">
        <v>155</v>
      </c>
      <c r="AN1" s="58" t="s">
        <v>155</v>
      </c>
      <c r="AO1" s="58"/>
      <c r="AP1" s="58"/>
      <c r="AQ1" s="58"/>
      <c r="AR1" s="58"/>
      <c r="AS1" s="58"/>
      <c r="AT1" s="58"/>
      <c r="AU1" s="58"/>
      <c r="AV1" s="58"/>
      <c r="AW1" s="58"/>
      <c r="AX1" s="58"/>
      <c r="AY1" s="58"/>
      <c r="AZ1" s="58"/>
      <c r="BA1" s="58"/>
      <c r="BB1" s="58"/>
      <c r="BC1" s="58"/>
      <c r="BD1" s="58"/>
      <c r="BE1" s="58"/>
      <c r="BF1" s="58"/>
      <c r="BG1" s="58"/>
      <c r="BH1" s="58"/>
      <c r="BI1" s="58"/>
      <c r="BJ1" s="58"/>
      <c r="BK1" s="58"/>
    </row>
    <row r="2" customHeight="1" spans="1:63">
      <c r="A2" s="58" t="s">
        <v>10</v>
      </c>
      <c r="B2" s="58" t="s">
        <v>11</v>
      </c>
      <c r="C2" s="58" t="s">
        <v>11</v>
      </c>
      <c r="D2" s="58" t="s">
        <v>11</v>
      </c>
      <c r="E2" s="58" t="s">
        <v>11</v>
      </c>
      <c r="F2" s="58" t="s">
        <v>11</v>
      </c>
      <c r="G2" s="58" t="s">
        <v>11</v>
      </c>
      <c r="H2" s="58" t="s">
        <v>11</v>
      </c>
      <c r="I2" s="58" t="s">
        <v>11</v>
      </c>
      <c r="J2" s="58" t="s">
        <v>156</v>
      </c>
      <c r="K2" s="58" t="s">
        <v>11</v>
      </c>
      <c r="L2" s="58" t="s">
        <v>11</v>
      </c>
      <c r="M2" s="58" t="s">
        <v>11</v>
      </c>
      <c r="N2" s="58" t="s">
        <v>11</v>
      </c>
      <c r="O2" s="58" t="s">
        <v>11</v>
      </c>
      <c r="P2" s="58" t="s">
        <v>11</v>
      </c>
      <c r="Q2" s="58" t="s">
        <v>11</v>
      </c>
      <c r="R2" s="58" t="s">
        <v>11</v>
      </c>
      <c r="S2" s="58" t="s">
        <v>11</v>
      </c>
      <c r="T2" s="58" t="s">
        <v>11</v>
      </c>
      <c r="U2" s="58" t="s">
        <v>11</v>
      </c>
      <c r="V2" s="58" t="s">
        <v>11</v>
      </c>
      <c r="W2" s="58" t="s">
        <v>11</v>
      </c>
      <c r="X2" s="58" t="s">
        <v>156</v>
      </c>
      <c r="Y2" s="58" t="s">
        <v>11</v>
      </c>
      <c r="Z2" s="58" t="s">
        <v>11</v>
      </c>
      <c r="AA2" s="58" t="s">
        <v>11</v>
      </c>
      <c r="AB2" s="58"/>
      <c r="AC2" s="58" t="s">
        <v>11</v>
      </c>
      <c r="AD2" s="58" t="s">
        <v>11</v>
      </c>
      <c r="AE2" s="58" t="s">
        <v>11</v>
      </c>
      <c r="AF2" s="58" t="s">
        <v>157</v>
      </c>
      <c r="AG2" s="58" t="s">
        <v>156</v>
      </c>
      <c r="AH2" s="58" t="s">
        <v>11</v>
      </c>
      <c r="AI2" s="58" t="s">
        <v>11</v>
      </c>
      <c r="AJ2" s="58" t="s">
        <v>11</v>
      </c>
      <c r="AK2" s="58" t="s">
        <v>11</v>
      </c>
      <c r="AL2" s="58" t="s">
        <v>158</v>
      </c>
      <c r="AM2" s="58" t="s">
        <v>157</v>
      </c>
      <c r="AN2" s="58" t="s">
        <v>11</v>
      </c>
      <c r="AO2" s="58"/>
      <c r="AP2" s="58"/>
      <c r="AQ2" s="58"/>
      <c r="AR2" s="58"/>
      <c r="AS2" s="58"/>
      <c r="AT2" s="58"/>
      <c r="AU2" s="58"/>
      <c r="AV2" s="58"/>
      <c r="AW2" s="58"/>
      <c r="AX2" s="58"/>
      <c r="AY2" s="58"/>
      <c r="AZ2" s="58"/>
      <c r="BA2" s="58"/>
      <c r="BB2" s="58"/>
      <c r="BC2" s="58"/>
      <c r="BD2" s="58"/>
      <c r="BE2" s="58"/>
      <c r="BF2" s="58"/>
      <c r="BG2" s="58"/>
      <c r="BH2" s="58"/>
      <c r="BI2" s="58"/>
      <c r="BJ2" s="58"/>
      <c r="BK2" s="58"/>
    </row>
    <row r="3" customHeight="1" spans="1:63">
      <c r="A3" s="58" t="s">
        <v>159</v>
      </c>
      <c r="L3" s="58" t="s">
        <v>160</v>
      </c>
      <c r="M3" s="58" t="s">
        <v>161</v>
      </c>
      <c r="N3" s="58" t="s">
        <v>162</v>
      </c>
      <c r="O3" s="58" t="s">
        <v>163</v>
      </c>
      <c r="P3" s="58" t="s">
        <v>164</v>
      </c>
      <c r="Q3" s="58" t="s">
        <v>164</v>
      </c>
      <c r="R3" s="58" t="s">
        <v>165</v>
      </c>
      <c r="S3" s="58" t="s">
        <v>163</v>
      </c>
      <c r="T3" s="58" t="s">
        <v>166</v>
      </c>
      <c r="U3" s="58" t="s">
        <v>166</v>
      </c>
      <c r="V3" s="58" t="s">
        <v>166</v>
      </c>
      <c r="W3" s="58" t="s">
        <v>167</v>
      </c>
      <c r="X3" s="58" t="s">
        <v>168</v>
      </c>
      <c r="Y3" s="58" t="s">
        <v>169</v>
      </c>
      <c r="Z3" s="58" t="s">
        <v>169</v>
      </c>
      <c r="AA3" s="58" t="s">
        <v>163</v>
      </c>
      <c r="AB3" s="58"/>
      <c r="AC3" s="58" t="s">
        <v>64</v>
      </c>
      <c r="AD3" s="58" t="s">
        <v>170</v>
      </c>
      <c r="AE3" s="58" t="s">
        <v>64</v>
      </c>
      <c r="AF3" s="58" t="s">
        <v>170</v>
      </c>
      <c r="AG3" s="58" t="s">
        <v>171</v>
      </c>
      <c r="AH3" s="58" t="s">
        <v>170</v>
      </c>
      <c r="AI3" s="58" t="s">
        <v>64</v>
      </c>
      <c r="AJ3" s="58" t="s">
        <v>163</v>
      </c>
      <c r="AK3" s="58" t="s">
        <v>172</v>
      </c>
      <c r="AL3" s="58" t="s">
        <v>173</v>
      </c>
      <c r="AM3" s="58" t="s">
        <v>174</v>
      </c>
      <c r="AN3" s="58" t="s">
        <v>64</v>
      </c>
      <c r="AO3" s="58"/>
      <c r="AP3" s="58"/>
      <c r="AQ3" s="58"/>
      <c r="AR3" s="58"/>
      <c r="AS3" s="58"/>
      <c r="AT3" s="58"/>
      <c r="AU3" s="58"/>
      <c r="AV3" s="58"/>
      <c r="AW3" s="58"/>
      <c r="AX3" s="58"/>
      <c r="AY3" s="58"/>
      <c r="AZ3" s="58"/>
      <c r="BA3" s="58"/>
      <c r="BB3" s="58"/>
      <c r="BC3" s="58"/>
      <c r="BD3" s="58"/>
      <c r="BE3" s="58"/>
      <c r="BF3" s="58"/>
      <c r="BG3" s="58"/>
      <c r="BH3" s="58"/>
      <c r="BI3" s="58"/>
      <c r="BJ3" s="58"/>
      <c r="BK3" s="58"/>
    </row>
    <row r="4" customHeight="1" spans="1:63">
      <c r="A4" s="58" t="s">
        <v>12</v>
      </c>
      <c r="B4" s="58" t="s">
        <v>175</v>
      </c>
      <c r="C4" s="58" t="s">
        <v>176</v>
      </c>
      <c r="D4" s="58" t="s">
        <v>177</v>
      </c>
      <c r="E4" s="58" t="s">
        <v>177</v>
      </c>
      <c r="F4" s="58" t="s">
        <v>178</v>
      </c>
      <c r="G4" s="60" t="s">
        <v>179</v>
      </c>
      <c r="H4" s="58" t="s">
        <v>180</v>
      </c>
      <c r="I4" s="58" t="s">
        <v>181</v>
      </c>
      <c r="J4" s="58" t="s">
        <v>182</v>
      </c>
      <c r="K4" s="58" t="s">
        <v>183</v>
      </c>
      <c r="L4" s="58" t="s">
        <v>184</v>
      </c>
      <c r="M4" s="58" t="s">
        <v>185</v>
      </c>
      <c r="N4" s="58" t="s">
        <v>186</v>
      </c>
      <c r="O4" s="58" t="s">
        <v>183</v>
      </c>
      <c r="P4" s="58" t="s">
        <v>187</v>
      </c>
      <c r="Q4" s="58" t="s">
        <v>188</v>
      </c>
      <c r="R4" s="65" t="s">
        <v>189</v>
      </c>
      <c r="S4" s="58" t="s">
        <v>190</v>
      </c>
      <c r="T4" s="58" t="s">
        <v>191</v>
      </c>
      <c r="U4" s="58" t="s">
        <v>191</v>
      </c>
      <c r="V4" s="58" t="s">
        <v>191</v>
      </c>
      <c r="W4" s="58" t="s">
        <v>176</v>
      </c>
      <c r="X4" s="58" t="s">
        <v>192</v>
      </c>
      <c r="Y4" s="58" t="s">
        <v>191</v>
      </c>
      <c r="Z4" s="58" t="s">
        <v>191</v>
      </c>
      <c r="AA4" s="58" t="s">
        <v>193</v>
      </c>
      <c r="AB4" s="58"/>
      <c r="AC4" s="58" t="s">
        <v>191</v>
      </c>
      <c r="AD4" s="58" t="s">
        <v>191</v>
      </c>
      <c r="AE4" s="65">
        <v>8261</v>
      </c>
      <c r="AF4" s="58" t="s">
        <v>191</v>
      </c>
      <c r="AG4" s="58" t="s">
        <v>191</v>
      </c>
      <c r="AH4" s="58" t="s">
        <v>191</v>
      </c>
      <c r="AI4" s="58" t="s">
        <v>194</v>
      </c>
      <c r="AJ4" s="58" t="s">
        <v>176</v>
      </c>
      <c r="AK4" s="58" t="s">
        <v>194</v>
      </c>
      <c r="AL4" s="58" t="s">
        <v>195</v>
      </c>
      <c r="AM4" s="58" t="s">
        <v>176</v>
      </c>
      <c r="AN4" s="58" t="s">
        <v>183</v>
      </c>
      <c r="AO4" s="58"/>
      <c r="AP4" s="58"/>
      <c r="AQ4" s="58"/>
      <c r="AR4" s="58"/>
      <c r="AS4" s="58"/>
      <c r="AT4" s="58"/>
      <c r="AU4" s="58"/>
      <c r="AV4" s="58"/>
      <c r="AW4" s="58"/>
      <c r="AX4" s="58"/>
      <c r="AY4" s="58"/>
      <c r="AZ4" s="58"/>
      <c r="BA4" s="58"/>
      <c r="BB4" s="58"/>
      <c r="BC4" s="58"/>
      <c r="BD4" s="58"/>
      <c r="BE4" s="58"/>
      <c r="BF4" s="58"/>
      <c r="BG4" s="58"/>
      <c r="BH4" s="58"/>
      <c r="BI4" s="58"/>
      <c r="BJ4" s="58"/>
      <c r="BK4" s="58"/>
    </row>
    <row r="5" customHeight="1" spans="1:63">
      <c r="A5" s="58" t="s">
        <v>31</v>
      </c>
      <c r="G5" s="60"/>
      <c r="K5" s="58" t="s">
        <v>196</v>
      </c>
      <c r="O5" s="58" t="s">
        <v>197</v>
      </c>
      <c r="P5" s="58"/>
      <c r="Q5" s="58"/>
      <c r="R5" s="65"/>
      <c r="S5" s="62" t="s">
        <v>198</v>
      </c>
      <c r="T5" s="58"/>
      <c r="U5" s="58"/>
      <c r="V5" s="58"/>
      <c r="W5" s="58"/>
      <c r="X5" s="58"/>
      <c r="Y5" s="58"/>
      <c r="Z5" s="58"/>
      <c r="AA5" s="62" t="s">
        <v>199</v>
      </c>
      <c r="AB5" s="62"/>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row>
    <row r="6" customHeight="1" spans="1:63">
      <c r="A6" s="58" t="s">
        <v>45</v>
      </c>
      <c r="C6" s="58" t="s">
        <v>54</v>
      </c>
      <c r="D6" s="58" t="s">
        <v>46</v>
      </c>
      <c r="E6" s="58" t="s">
        <v>46</v>
      </c>
      <c r="F6" s="58" t="s">
        <v>200</v>
      </c>
      <c r="G6" s="60"/>
      <c r="K6" s="58" t="s">
        <v>54</v>
      </c>
      <c r="O6" s="58" t="s">
        <v>201</v>
      </c>
      <c r="P6" s="58" t="s">
        <v>202</v>
      </c>
      <c r="Q6" s="58" t="s">
        <v>203</v>
      </c>
      <c r="R6" s="65"/>
      <c r="S6" s="58" t="s">
        <v>204</v>
      </c>
      <c r="T6" s="58" t="s">
        <v>205</v>
      </c>
      <c r="U6" s="58" t="s">
        <v>205</v>
      </c>
      <c r="V6" s="58" t="s">
        <v>205</v>
      </c>
      <c r="W6" s="58" t="s">
        <v>204</v>
      </c>
      <c r="X6" s="58" t="s">
        <v>205</v>
      </c>
      <c r="Y6" s="58" t="s">
        <v>206</v>
      </c>
      <c r="Z6" s="58" t="s">
        <v>206</v>
      </c>
      <c r="AA6" s="58" t="s">
        <v>207</v>
      </c>
      <c r="AB6" s="58"/>
      <c r="AC6" s="58" t="s">
        <v>206</v>
      </c>
      <c r="AD6" s="58" t="s">
        <v>206</v>
      </c>
      <c r="AE6" s="65">
        <v>24.8</v>
      </c>
      <c r="AF6" s="58" t="s">
        <v>206</v>
      </c>
      <c r="AG6" s="58" t="s">
        <v>206</v>
      </c>
      <c r="AH6" s="58" t="s">
        <v>206</v>
      </c>
      <c r="AI6" s="58" t="s">
        <v>208</v>
      </c>
      <c r="AJ6" s="58" t="s">
        <v>209</v>
      </c>
      <c r="AK6" s="58" t="s">
        <v>208</v>
      </c>
      <c r="AL6" s="58" t="s">
        <v>210</v>
      </c>
      <c r="AM6" s="58" t="s">
        <v>204</v>
      </c>
      <c r="AN6" s="58" t="s">
        <v>201</v>
      </c>
      <c r="AO6" s="58"/>
      <c r="AP6" s="58"/>
      <c r="AQ6" s="58"/>
      <c r="AR6" s="58"/>
      <c r="AS6" s="58"/>
      <c r="AT6" s="58"/>
      <c r="AU6" s="58"/>
      <c r="AV6" s="58"/>
      <c r="AW6" s="58"/>
      <c r="AX6" s="58"/>
      <c r="AY6" s="58"/>
      <c r="AZ6" s="58"/>
      <c r="BA6" s="58"/>
      <c r="BB6" s="58"/>
      <c r="BC6" s="58"/>
      <c r="BD6" s="58"/>
      <c r="BE6" s="58"/>
      <c r="BF6" s="58"/>
      <c r="BG6" s="58"/>
      <c r="BH6" s="58"/>
      <c r="BI6" s="58"/>
      <c r="BJ6" s="58"/>
      <c r="BK6" s="58"/>
    </row>
    <row r="7" customHeight="1" spans="1:63">
      <c r="A7" s="58" t="s">
        <v>211</v>
      </c>
      <c r="G7" s="60"/>
      <c r="O7" s="58"/>
      <c r="P7" s="58"/>
      <c r="Q7" s="58"/>
      <c r="R7" s="65"/>
      <c r="S7" s="58"/>
      <c r="T7" s="58"/>
      <c r="U7" s="58"/>
      <c r="V7" s="58"/>
      <c r="W7" s="58"/>
      <c r="X7" s="58"/>
      <c r="Y7" s="58"/>
      <c r="Z7" s="58"/>
      <c r="AA7" s="58"/>
      <c r="AB7" s="58"/>
      <c r="AC7" s="58"/>
      <c r="AD7" s="58"/>
      <c r="AE7" s="65">
        <v>5000</v>
      </c>
      <c r="AF7" s="58"/>
      <c r="AG7" s="58"/>
      <c r="AH7" s="58"/>
      <c r="AI7" s="58" t="s">
        <v>212</v>
      </c>
      <c r="AJ7" s="58" t="s">
        <v>213</v>
      </c>
      <c r="AK7" s="58" t="s">
        <v>214</v>
      </c>
      <c r="AL7" s="58" t="s">
        <v>215</v>
      </c>
      <c r="AM7" s="58" t="s">
        <v>216</v>
      </c>
      <c r="AN7" s="58" t="s">
        <v>217</v>
      </c>
      <c r="AO7" s="58"/>
      <c r="AP7" s="58"/>
      <c r="AQ7" s="58"/>
      <c r="AR7" s="58"/>
      <c r="AS7" s="58"/>
      <c r="AT7" s="58"/>
      <c r="AU7" s="58"/>
      <c r="AV7" s="58"/>
      <c r="AW7" s="58"/>
      <c r="AX7" s="58"/>
      <c r="AY7" s="58"/>
      <c r="AZ7" s="58"/>
      <c r="BA7" s="58"/>
      <c r="BB7" s="58"/>
      <c r="BC7" s="58"/>
      <c r="BD7" s="58"/>
      <c r="BE7" s="58"/>
      <c r="BF7" s="58"/>
      <c r="BG7" s="58"/>
      <c r="BH7" s="58"/>
      <c r="BI7" s="58"/>
      <c r="BJ7" s="58"/>
      <c r="BK7" s="58"/>
    </row>
    <row r="8" customHeight="1" spans="1:63">
      <c r="A8" s="58" t="s">
        <v>69</v>
      </c>
      <c r="B8" s="58" t="s">
        <v>65</v>
      </c>
      <c r="C8" s="58" t="s">
        <v>156</v>
      </c>
      <c r="D8" s="58" t="s">
        <v>156</v>
      </c>
      <c r="E8" s="58" t="s">
        <v>218</v>
      </c>
      <c r="F8" s="61" t="s">
        <v>218</v>
      </c>
      <c r="G8" s="58" t="s">
        <v>219</v>
      </c>
      <c r="H8" s="58" t="s">
        <v>220</v>
      </c>
      <c r="I8" s="61"/>
      <c r="J8" s="62" t="s">
        <v>221</v>
      </c>
      <c r="K8" s="58" t="s">
        <v>222</v>
      </c>
      <c r="L8" s="58" t="s">
        <v>223</v>
      </c>
      <c r="M8" s="58" t="s">
        <v>74</v>
      </c>
      <c r="N8" s="58" t="s">
        <v>224</v>
      </c>
      <c r="O8" s="58"/>
      <c r="P8" s="58"/>
      <c r="Q8" s="58"/>
      <c r="R8" s="62" t="s">
        <v>225</v>
      </c>
      <c r="S8" s="58"/>
      <c r="T8" s="61" t="s">
        <v>226</v>
      </c>
      <c r="U8" s="61" t="s">
        <v>227</v>
      </c>
      <c r="V8" s="61" t="s">
        <v>228</v>
      </c>
      <c r="W8" s="58" t="s">
        <v>229</v>
      </c>
      <c r="X8" s="58" t="s">
        <v>230</v>
      </c>
      <c r="Y8" s="62" t="s">
        <v>231</v>
      </c>
      <c r="Z8" s="62" t="s">
        <v>231</v>
      </c>
      <c r="AA8" s="58"/>
      <c r="AB8" s="58"/>
      <c r="AC8" s="58" t="s">
        <v>232</v>
      </c>
      <c r="AD8" s="62" t="s">
        <v>231</v>
      </c>
      <c r="AE8" s="58" t="s">
        <v>229</v>
      </c>
      <c r="AF8" s="58" t="s">
        <v>233</v>
      </c>
      <c r="AG8" s="62" t="s">
        <v>234</v>
      </c>
      <c r="AH8" s="62" t="s">
        <v>231</v>
      </c>
      <c r="AI8" s="58" t="s">
        <v>232</v>
      </c>
      <c r="AJ8" s="62" t="s">
        <v>235</v>
      </c>
      <c r="AK8" s="58" t="s">
        <v>232</v>
      </c>
      <c r="AL8" s="67" t="s">
        <v>236</v>
      </c>
      <c r="AM8" s="58"/>
      <c r="AN8" s="58" t="s">
        <v>232</v>
      </c>
      <c r="AO8" s="58"/>
      <c r="AP8" s="58"/>
      <c r="AQ8" s="58"/>
      <c r="AR8" s="58"/>
      <c r="AS8" s="58"/>
      <c r="AT8" s="58"/>
      <c r="AU8" s="58"/>
      <c r="AV8" s="58"/>
      <c r="AW8" s="58"/>
      <c r="AX8" s="58"/>
      <c r="AY8" s="58"/>
      <c r="AZ8" s="58"/>
      <c r="BA8" s="58"/>
      <c r="BB8" s="58"/>
      <c r="BC8" s="58"/>
      <c r="BD8" s="58"/>
      <c r="BE8" s="58"/>
      <c r="BF8" s="58"/>
      <c r="BG8" s="58"/>
      <c r="BH8" s="58"/>
      <c r="BI8" s="58"/>
      <c r="BJ8" s="58"/>
      <c r="BK8" s="58"/>
    </row>
    <row r="9" customHeight="1" spans="1:63">
      <c r="A9" s="58" t="s">
        <v>79</v>
      </c>
      <c r="B9" s="58" t="s">
        <v>237</v>
      </c>
      <c r="C9" s="58" t="s">
        <v>238</v>
      </c>
      <c r="D9" s="58" t="s">
        <v>239</v>
      </c>
      <c r="G9" s="58" t="s">
        <v>240</v>
      </c>
      <c r="H9" s="58" t="s">
        <v>241</v>
      </c>
      <c r="I9" s="63" t="s">
        <v>242</v>
      </c>
      <c r="J9" s="64" t="s">
        <v>243</v>
      </c>
      <c r="K9" s="58" t="s">
        <v>244</v>
      </c>
      <c r="L9" s="58" t="s">
        <v>245</v>
      </c>
      <c r="M9" s="58" t="s">
        <v>246</v>
      </c>
      <c r="N9" s="58" t="s">
        <v>245</v>
      </c>
      <c r="O9" s="58" t="s">
        <v>247</v>
      </c>
      <c r="P9" s="58" t="s">
        <v>248</v>
      </c>
      <c r="Q9" s="58" t="s">
        <v>249</v>
      </c>
      <c r="R9" s="58" t="s">
        <v>248</v>
      </c>
      <c r="S9" s="58" t="s">
        <v>250</v>
      </c>
      <c r="T9" s="58" t="s">
        <v>251</v>
      </c>
      <c r="U9" s="58" t="s">
        <v>252</v>
      </c>
      <c r="V9" s="58" t="s">
        <v>253</v>
      </c>
      <c r="W9" s="58" t="s">
        <v>254</v>
      </c>
      <c r="X9" s="58" t="s">
        <v>255</v>
      </c>
      <c r="Y9" s="58" t="s">
        <v>256</v>
      </c>
      <c r="Z9" s="58" t="s">
        <v>257</v>
      </c>
      <c r="AA9" s="58" t="s">
        <v>258</v>
      </c>
      <c r="AB9" s="58"/>
      <c r="AC9" s="58" t="s">
        <v>259</v>
      </c>
      <c r="AD9" s="58" t="s">
        <v>260</v>
      </c>
      <c r="AE9" s="58" t="s">
        <v>261</v>
      </c>
      <c r="AF9" s="58" t="s">
        <v>262</v>
      </c>
      <c r="AG9" s="58" t="s">
        <v>263</v>
      </c>
      <c r="AH9" s="58" t="s">
        <v>264</v>
      </c>
      <c r="AI9" s="58" t="s">
        <v>265</v>
      </c>
      <c r="AJ9" s="58" t="s">
        <v>266</v>
      </c>
      <c r="AK9" s="58" t="s">
        <v>267</v>
      </c>
      <c r="AL9" s="58" t="s">
        <v>268</v>
      </c>
      <c r="AM9" s="58" t="s">
        <v>269</v>
      </c>
      <c r="AN9" s="58" t="s">
        <v>270</v>
      </c>
      <c r="AO9" s="58"/>
      <c r="AP9" s="58"/>
      <c r="AQ9" s="58"/>
      <c r="AR9" s="58"/>
      <c r="AS9" s="58"/>
      <c r="AT9" s="58"/>
      <c r="AU9" s="58"/>
      <c r="AV9" s="58"/>
      <c r="AW9" s="58"/>
      <c r="AX9" s="58"/>
      <c r="AY9" s="58"/>
      <c r="AZ9" s="58"/>
      <c r="BA9" s="58"/>
      <c r="BB9" s="58"/>
      <c r="BC9" s="58"/>
      <c r="BD9" s="58"/>
      <c r="BE9" s="58"/>
      <c r="BF9" s="58"/>
      <c r="BG9" s="58"/>
      <c r="BH9" s="58"/>
      <c r="BI9" s="58"/>
      <c r="BJ9" s="58"/>
      <c r="BK9" s="58"/>
    </row>
    <row r="10" customHeight="1" spans="1:63">
      <c r="A10" s="58" t="s">
        <v>100</v>
      </c>
      <c r="B10" s="58" t="s">
        <v>271</v>
      </c>
      <c r="C10" s="58" t="s">
        <v>272</v>
      </c>
      <c r="D10" s="58" t="s">
        <v>273</v>
      </c>
      <c r="G10" s="58" t="s">
        <v>274</v>
      </c>
      <c r="H10" s="58" t="s">
        <v>275</v>
      </c>
      <c r="I10" s="63" t="s">
        <v>276</v>
      </c>
      <c r="J10" s="64" t="s">
        <v>277</v>
      </c>
      <c r="K10" s="58" t="s">
        <v>278</v>
      </c>
      <c r="L10" s="58" t="s">
        <v>279</v>
      </c>
      <c r="M10" s="58" t="s">
        <v>280</v>
      </c>
      <c r="N10" s="58" t="s">
        <v>281</v>
      </c>
      <c r="O10" s="58" t="s">
        <v>282</v>
      </c>
      <c r="P10" s="58" t="s">
        <v>283</v>
      </c>
      <c r="Q10" s="58" t="s">
        <v>284</v>
      </c>
      <c r="R10" s="58" t="s">
        <v>285</v>
      </c>
      <c r="S10" s="58" t="s">
        <v>286</v>
      </c>
      <c r="T10" s="58" t="s">
        <v>287</v>
      </c>
      <c r="U10" s="58" t="s">
        <v>288</v>
      </c>
      <c r="V10" s="58" t="s">
        <v>289</v>
      </c>
      <c r="W10" s="58" t="s">
        <v>290</v>
      </c>
      <c r="X10" s="58" t="s">
        <v>291</v>
      </c>
      <c r="Y10" s="58" t="s">
        <v>292</v>
      </c>
      <c r="Z10" s="58" t="s">
        <v>293</v>
      </c>
      <c r="AA10" s="58" t="s">
        <v>294</v>
      </c>
      <c r="AB10" s="58"/>
      <c r="AC10" s="58" t="s">
        <v>295</v>
      </c>
      <c r="AD10" s="58" t="s">
        <v>296</v>
      </c>
      <c r="AE10" s="58" t="s">
        <v>297</v>
      </c>
      <c r="AF10" s="58" t="s">
        <v>298</v>
      </c>
      <c r="AG10" s="58" t="s">
        <v>299</v>
      </c>
      <c r="AH10" s="58" t="s">
        <v>300</v>
      </c>
      <c r="AI10" s="58" t="s">
        <v>301</v>
      </c>
      <c r="AJ10" s="58" t="s">
        <v>302</v>
      </c>
      <c r="AK10" s="58" t="s">
        <v>303</v>
      </c>
      <c r="AL10" s="58" t="s">
        <v>304</v>
      </c>
      <c r="AM10" s="58" t="s">
        <v>305</v>
      </c>
      <c r="AN10" s="58" t="s">
        <v>306</v>
      </c>
      <c r="AO10" s="58"/>
      <c r="AP10" s="58"/>
      <c r="AQ10" s="58"/>
      <c r="AR10" s="58"/>
      <c r="AS10" s="58"/>
      <c r="AT10" s="58"/>
      <c r="AU10" s="58"/>
      <c r="AV10" s="58"/>
      <c r="AW10" s="58"/>
      <c r="AX10" s="58"/>
      <c r="AY10" s="58"/>
      <c r="AZ10" s="58"/>
      <c r="BA10" s="58"/>
      <c r="BB10" s="58"/>
      <c r="BC10" s="58"/>
      <c r="BD10" s="58"/>
      <c r="BE10" s="58"/>
      <c r="BF10" s="58"/>
      <c r="BG10" s="58"/>
      <c r="BH10" s="58"/>
      <c r="BI10" s="58"/>
      <c r="BJ10" s="58"/>
      <c r="BK10" s="58"/>
    </row>
    <row r="11" customHeight="1" spans="1:63">
      <c r="A11" s="58" t="s">
        <v>120</v>
      </c>
      <c r="K11" s="58" t="s">
        <v>307</v>
      </c>
      <c r="O11" s="58"/>
      <c r="P11" s="58"/>
      <c r="Q11" s="58"/>
      <c r="R11" s="58"/>
      <c r="S11" s="58" t="s">
        <v>308</v>
      </c>
      <c r="T11" s="58" t="s">
        <v>309</v>
      </c>
      <c r="U11" s="58"/>
      <c r="V11" s="58"/>
      <c r="W11" s="58"/>
      <c r="X11" s="58"/>
      <c r="Y11" s="58"/>
      <c r="Z11" s="58"/>
      <c r="AA11" s="58" t="s">
        <v>310</v>
      </c>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row>
    <row r="12" customHeight="1" spans="1:63">
      <c r="A12" s="58" t="s">
        <v>128</v>
      </c>
      <c r="B12" s="58" t="s">
        <v>311</v>
      </c>
      <c r="H12" s="58" t="s">
        <v>312</v>
      </c>
      <c r="I12" s="58" t="s">
        <v>313</v>
      </c>
      <c r="K12" s="58" t="s">
        <v>314</v>
      </c>
      <c r="O12" s="58"/>
      <c r="P12" s="58"/>
      <c r="Q12" s="58"/>
      <c r="R12" s="58" t="s">
        <v>315</v>
      </c>
      <c r="S12" s="58"/>
      <c r="T12" s="58" t="s">
        <v>316</v>
      </c>
      <c r="U12" s="58"/>
      <c r="V12" s="58"/>
      <c r="W12" s="58" t="s">
        <v>317</v>
      </c>
      <c r="X12" s="58"/>
      <c r="Y12" s="66"/>
      <c r="Z12" s="66"/>
      <c r="AA12" s="58" t="s">
        <v>317</v>
      </c>
      <c r="AB12" s="58"/>
      <c r="AC12" s="58" t="s">
        <v>317</v>
      </c>
      <c r="AD12" s="58"/>
      <c r="AE12" s="58" t="s">
        <v>317</v>
      </c>
      <c r="AF12" s="58" t="s">
        <v>318</v>
      </c>
      <c r="AG12" s="58"/>
      <c r="AH12" s="58"/>
      <c r="AI12" s="58" t="s">
        <v>317</v>
      </c>
      <c r="AJ12" s="58" t="s">
        <v>317</v>
      </c>
      <c r="AK12" s="58" t="s">
        <v>317</v>
      </c>
      <c r="AL12" s="58" t="s">
        <v>317</v>
      </c>
      <c r="AM12" s="58"/>
      <c r="AN12" s="58" t="s">
        <v>317</v>
      </c>
      <c r="AO12" s="58"/>
      <c r="AP12" s="58"/>
      <c r="AQ12" s="58"/>
      <c r="AR12" s="58"/>
      <c r="AS12" s="58"/>
      <c r="AT12" s="58"/>
      <c r="AU12" s="58"/>
      <c r="AV12" s="58"/>
      <c r="AW12" s="58"/>
      <c r="AX12" s="58"/>
      <c r="AY12" s="58"/>
      <c r="AZ12" s="58"/>
      <c r="BA12" s="58"/>
      <c r="BB12" s="58"/>
      <c r="BC12" s="58"/>
      <c r="BD12" s="58"/>
      <c r="BE12" s="58"/>
      <c r="BF12" s="58"/>
      <c r="BG12" s="58"/>
      <c r="BH12" s="58"/>
      <c r="BI12" s="58"/>
      <c r="BJ12" s="58"/>
      <c r="BK12" s="58"/>
    </row>
    <row r="13" customHeight="1" spans="1:63">
      <c r="A13" s="58" t="s">
        <v>132</v>
      </c>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row>
    <row r="14" ht="74.25" customHeight="1" spans="1:44">
      <c r="A14" s="58" t="s">
        <v>319</v>
      </c>
      <c r="B14" s="58" t="s">
        <v>161</v>
      </c>
      <c r="C14" s="58" t="s">
        <v>320</v>
      </c>
      <c r="D14" s="58" t="s">
        <v>320</v>
      </c>
      <c r="E14" s="58" t="s">
        <v>321</v>
      </c>
      <c r="F14" s="58" t="s">
        <v>321</v>
      </c>
      <c r="L14" s="58" t="s">
        <v>322</v>
      </c>
      <c r="M14" s="58" t="s">
        <v>323</v>
      </c>
      <c r="N14" s="58" t="s">
        <v>322</v>
      </c>
      <c r="O14" s="58"/>
      <c r="P14" s="58"/>
      <c r="Q14" s="58"/>
      <c r="R14" s="58"/>
      <c r="S14" s="58"/>
      <c r="T14" s="58"/>
      <c r="U14" s="58"/>
      <c r="V14" s="58"/>
      <c r="W14" s="58"/>
      <c r="X14" s="58"/>
      <c r="Y14" s="58"/>
      <c r="Z14" s="58"/>
      <c r="AA14" s="58"/>
      <c r="AB14" s="58"/>
      <c r="AC14" s="58"/>
      <c r="AD14" s="65">
        <v>13274.1</v>
      </c>
      <c r="AE14" s="65">
        <v>87370.4</v>
      </c>
      <c r="AF14" s="65">
        <v>11691.94</v>
      </c>
      <c r="AG14" s="58"/>
      <c r="AH14" s="58"/>
      <c r="AI14" s="65">
        <v>101250</v>
      </c>
      <c r="AJ14" s="58"/>
      <c r="AK14" s="58"/>
      <c r="AL14" s="58"/>
      <c r="AM14" s="58"/>
      <c r="AN14" s="58"/>
      <c r="AO14" s="58"/>
      <c r="AP14" s="58"/>
      <c r="AQ14" s="58"/>
      <c r="AR14" s="58"/>
    </row>
    <row r="15" s="57" customFormat="1" customHeight="1" spans="29:29">
      <c r="AC15" s="57">
        <f>SUM(AC14:AR14)</f>
        <v>213586.44</v>
      </c>
    </row>
    <row r="16" s="57" customFormat="1" customHeight="1"/>
    <row r="17" s="57" customFormat="1" customHeight="1"/>
    <row r="18" s="57" customFormat="1" customHeight="1"/>
    <row r="19" s="57" customFormat="1" customHeight="1"/>
    <row r="20" s="57" customFormat="1" customHeight="1"/>
    <row r="21" s="57" customFormat="1" customHeight="1"/>
    <row r="22" s="57" customFormat="1" customHeight="1"/>
    <row r="23" s="57" customFormat="1" customHeight="1"/>
    <row r="24" s="57" customFormat="1" customHeight="1"/>
    <row r="25" s="57" customFormat="1" customHeight="1"/>
    <row r="26" s="57" customFormat="1" customHeight="1"/>
    <row r="27" s="57" customFormat="1" customHeight="1"/>
    <row r="28" s="57" customFormat="1" customHeight="1"/>
    <row r="29" s="57" customFormat="1" customHeight="1"/>
    <row r="30" s="57" customFormat="1" customHeight="1"/>
    <row r="31" s="57" customFormat="1" customHeight="1"/>
    <row r="32" s="57" customFormat="1" customHeight="1"/>
    <row r="33" s="57" customFormat="1" customHeight="1"/>
    <row r="34" s="57" customFormat="1" customHeight="1"/>
    <row r="35" s="57" customFormat="1" customHeight="1"/>
    <row r="36" s="57" customFormat="1" customHeight="1"/>
    <row r="37" s="57" customFormat="1" customHeight="1"/>
    <row r="38" s="57" customFormat="1" customHeight="1"/>
    <row r="39" s="57" customFormat="1" customHeight="1"/>
    <row r="40" s="57" customFormat="1" customHeight="1"/>
    <row r="41" s="57" customFormat="1" customHeight="1"/>
    <row r="42" s="57" customFormat="1" customHeight="1"/>
    <row r="43" s="57" customFormat="1" customHeight="1"/>
    <row r="44" s="57" customFormat="1" customHeight="1"/>
    <row r="45" s="57" customFormat="1" customHeight="1"/>
    <row r="46" s="57" customFormat="1" customHeight="1"/>
    <row r="47" s="57" customFormat="1" customHeight="1"/>
    <row r="48" s="57" customFormat="1" customHeight="1"/>
    <row r="49" s="57" customFormat="1" customHeight="1"/>
    <row r="50" s="57" customFormat="1" customHeight="1"/>
    <row r="51" s="57" customFormat="1" customHeight="1"/>
    <row r="52" s="57" customFormat="1" customHeight="1"/>
    <row r="53" s="57" customFormat="1" customHeight="1"/>
    <row r="54" s="57" customFormat="1" customHeight="1"/>
    <row r="55" s="57" customFormat="1" customHeight="1"/>
    <row r="56" s="57" customFormat="1" customHeight="1"/>
    <row r="57" s="57" customFormat="1" customHeight="1"/>
    <row r="58" s="57" customFormat="1" customHeight="1"/>
    <row r="59" s="57" customFormat="1" customHeight="1"/>
    <row r="60" s="57" customFormat="1" customHeight="1"/>
    <row r="61" s="57" customFormat="1" customHeight="1"/>
    <row r="62" s="57" customFormat="1" customHeight="1"/>
    <row r="63" s="57" customFormat="1" customHeight="1"/>
    <row r="64" s="57" customFormat="1" customHeight="1"/>
    <row r="65" s="57" customFormat="1" customHeight="1"/>
    <row r="66" s="57" customFormat="1" customHeight="1"/>
    <row r="67" s="57" customFormat="1" customHeight="1"/>
    <row r="68" s="57" customFormat="1" customHeight="1"/>
    <row r="69" s="57" customFormat="1" customHeight="1"/>
    <row r="70" s="57" customFormat="1" customHeight="1"/>
    <row r="71" s="57" customFormat="1" customHeight="1"/>
    <row r="72" s="57" customFormat="1" customHeight="1"/>
    <row r="73" s="57" customFormat="1" customHeight="1"/>
    <row r="74" s="57" customFormat="1" customHeight="1"/>
    <row r="75" s="57" customFormat="1" customHeight="1"/>
    <row r="76" s="57" customFormat="1" customHeight="1"/>
    <row r="77" s="57" customFormat="1" customHeight="1"/>
    <row r="78" s="57" customFormat="1" customHeight="1"/>
    <row r="79" s="57" customFormat="1" customHeight="1"/>
    <row r="80" s="57" customFormat="1" customHeight="1"/>
    <row r="81" s="57" customFormat="1" customHeight="1"/>
    <row r="82" s="57" customFormat="1" customHeight="1"/>
    <row r="83" s="57" customFormat="1" customHeight="1"/>
    <row r="84" s="57" customFormat="1" customHeight="1"/>
    <row r="85" s="57" customFormat="1" customHeight="1"/>
    <row r="86" s="57" customFormat="1" customHeight="1"/>
    <row r="87" s="57" customFormat="1" customHeight="1"/>
    <row r="88" s="57" customFormat="1" customHeight="1"/>
    <row r="89" s="57" customFormat="1" customHeight="1"/>
    <row r="90" s="57" customFormat="1" customHeight="1"/>
    <row r="91" s="57" customFormat="1" customHeight="1"/>
    <row r="92" s="57" customFormat="1" customHeight="1"/>
    <row r="93" s="57" customFormat="1" customHeight="1"/>
    <row r="94" s="57" customFormat="1" customHeight="1"/>
    <row r="95" s="57" customFormat="1" customHeight="1"/>
    <row r="96" s="57" customFormat="1" customHeight="1"/>
    <row r="97" s="57" customFormat="1" customHeight="1"/>
    <row r="98" s="57" customFormat="1" customHeight="1"/>
  </sheetData>
  <mergeCells count="16">
    <mergeCell ref="C1:G1"/>
    <mergeCell ref="L1:N1"/>
    <mergeCell ref="O1:Q1"/>
    <mergeCell ref="R1:S1"/>
    <mergeCell ref="T1:V1"/>
    <mergeCell ref="W1:X1"/>
    <mergeCell ref="T11:V11"/>
    <mergeCell ref="T12:V12"/>
    <mergeCell ref="B4:B6"/>
    <mergeCell ref="G4:G6"/>
    <mergeCell ref="H4:H6"/>
    <mergeCell ref="I4:I6"/>
    <mergeCell ref="L4:L6"/>
    <mergeCell ref="M4:M6"/>
    <mergeCell ref="N4:N6"/>
    <mergeCell ref="R4:R6"/>
  </mergeCells>
  <hyperlinks>
    <hyperlink ref="J8" r:id="rId1" display="http://brand.juanpi.com/1451527?shop_id=1346570&amp;shoptype=1"/>
    <hyperlink ref="R8" r:id="rId2" display="http://www.fanli.com/"/>
    <hyperlink ref="S5" r:id="rId3" display="https://detail.tmall.com/item.htm?spm=a220o.1000855.w5003-2680975306.3.T8iwf6&amp;id=37894235018&amp;rn=c2ba4c97a5a4a7146edc90f4eea25955&amp;abbucket=10&amp;scene=taobao_shop"/>
    <hyperlink ref="Y8" r:id="rId4" display="https://www.tmall.com/wow/fushi/act/nvzhuang-temai?spm=a221t.1476805.4923059063.5.jiNqzm&amp;acm=lb-zebra-7523-338513.1003.8.460977&amp;scm=1003.8.lb-zebra-7523-338513.ITEM_14462391516464_460977"/>
    <hyperlink ref="Z8" r:id="rId4" display="https://www.tmall.com/wow/fushi/act/nvzhuang-temai?spm=a221t.1476805.4923059063.5.jiNqzm&amp;acm=lb-zebra-7523-338513.1003.8.460977&amp;scm=1003.8.lb-zebra-7523-338513.ITEM_14462391516464_460977"/>
    <hyperlink ref="AD8" r:id="rId4" display="https://www.tmall.com/wow/fushi/act/nvzhuang-temai?spm=a221t.1476805.4923059063.5.jiNqzm&amp;acm=lb-zebra-7523-338513.1003.8.460977&amp;scm=1003.8.lb-zebra-7523-338513.ITEM_14462391516464_460977"/>
    <hyperlink ref="AG8" r:id="rId5" display="http://brand.juanpi.com/nvzhuang"/>
    <hyperlink ref="AH8" r:id="rId4" display="https://www.tmall.com/wow/fushi/act/nvzhuang-temai?spm=a221t.1476805.4923059063.5.jiNqzm&amp;acm=lb-zebra-7523-338513.1003.8.460977&amp;scm=1003.8.lb-zebra-7523-338513.ITEM_14462391516464_460977"/>
    <hyperlink ref="AJ8" r:id="rId6" display="https://ju.taobao.com/?spm=a21bo.50862.201859.2.QgGq8y"/>
    <hyperlink ref="AL8" r:id="rId7" display="https://tejia.taobao.com/?spm=0.0.0.0.jDreJI"/>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73"/>
  <sheetViews>
    <sheetView workbookViewId="0">
      <selection activeCell="M39" sqref="M39"/>
    </sheetView>
  </sheetViews>
  <sheetFormatPr defaultColWidth="9" defaultRowHeight="13.5"/>
  <cols>
    <col min="2" max="2" width="23.875" customWidth="1"/>
    <col min="3" max="3" width="13.375" customWidth="1"/>
    <col min="5" max="5" width="11.625" customWidth="1"/>
  </cols>
  <sheetData>
    <row r="1" spans="1:9">
      <c r="A1" t="s">
        <v>0</v>
      </c>
      <c r="B1" t="s">
        <v>324</v>
      </c>
      <c r="C1" t="s">
        <v>325</v>
      </c>
      <c r="D1" t="s">
        <v>326</v>
      </c>
      <c r="E1" t="s">
        <v>327</v>
      </c>
      <c r="F1" t="s">
        <v>328</v>
      </c>
      <c r="G1" t="s">
        <v>329</v>
      </c>
      <c r="H1" t="s">
        <v>330</v>
      </c>
      <c r="I1" t="s">
        <v>331</v>
      </c>
    </row>
    <row r="2" spans="1:9">
      <c r="A2">
        <v>4.1</v>
      </c>
      <c r="B2" t="s">
        <v>332</v>
      </c>
      <c r="C2" t="s">
        <v>11</v>
      </c>
      <c r="E2" t="s">
        <v>333</v>
      </c>
      <c r="F2" t="s">
        <v>334</v>
      </c>
      <c r="I2" t="s">
        <v>335</v>
      </c>
    </row>
    <row r="3" spans="1:9">
      <c r="A3">
        <v>4.3</v>
      </c>
      <c r="B3" t="s">
        <v>336</v>
      </c>
      <c r="C3" s="53" t="s">
        <v>11</v>
      </c>
      <c r="D3">
        <v>9176</v>
      </c>
      <c r="E3" t="s">
        <v>337</v>
      </c>
      <c r="F3" t="s">
        <v>338</v>
      </c>
      <c r="G3">
        <v>29.9</v>
      </c>
      <c r="I3" t="s">
        <v>339</v>
      </c>
    </row>
    <row r="4" spans="1:9">
      <c r="A4">
        <v>4.5</v>
      </c>
      <c r="B4" t="s">
        <v>340</v>
      </c>
      <c r="C4" t="s">
        <v>11</v>
      </c>
      <c r="E4" t="s">
        <v>341</v>
      </c>
      <c r="F4" t="s">
        <v>334</v>
      </c>
      <c r="I4" t="s">
        <v>335</v>
      </c>
    </row>
    <row r="5" spans="2:11">
      <c r="B5" t="s">
        <v>340</v>
      </c>
      <c r="C5" t="s">
        <v>11</v>
      </c>
      <c r="E5" t="s">
        <v>342</v>
      </c>
      <c r="F5" t="s">
        <v>334</v>
      </c>
      <c r="I5" t="s">
        <v>335</v>
      </c>
      <c r="K5" t="s">
        <v>343</v>
      </c>
    </row>
    <row r="6" spans="1:9">
      <c r="A6">
        <v>4.11</v>
      </c>
      <c r="B6" t="s">
        <v>336</v>
      </c>
      <c r="C6" t="s">
        <v>11</v>
      </c>
      <c r="D6">
        <v>8223</v>
      </c>
      <c r="E6" t="s">
        <v>344</v>
      </c>
      <c r="F6" t="s">
        <v>345</v>
      </c>
      <c r="G6">
        <v>21.8</v>
      </c>
      <c r="I6" t="s">
        <v>335</v>
      </c>
    </row>
    <row r="7" spans="1:6">
      <c r="A7">
        <v>4.14</v>
      </c>
      <c r="B7" s="1" t="s">
        <v>346</v>
      </c>
      <c r="C7" s="1" t="s">
        <v>11</v>
      </c>
      <c r="E7" s="54" t="s">
        <v>347</v>
      </c>
      <c r="F7" t="s">
        <v>334</v>
      </c>
    </row>
    <row r="8" spans="2:6">
      <c r="B8" s="1"/>
      <c r="C8" s="1"/>
      <c r="E8" t="s">
        <v>348</v>
      </c>
      <c r="F8" t="s">
        <v>334</v>
      </c>
    </row>
    <row r="9" spans="2:6">
      <c r="B9" s="1"/>
      <c r="C9" s="1"/>
      <c r="E9" t="s">
        <v>349</v>
      </c>
      <c r="F9" t="s">
        <v>334</v>
      </c>
    </row>
    <row r="10" spans="2:6">
      <c r="B10" s="1"/>
      <c r="C10" s="1"/>
      <c r="E10" t="s">
        <v>350</v>
      </c>
      <c r="F10" t="s">
        <v>334</v>
      </c>
    </row>
    <row r="11" spans="2:6">
      <c r="B11" s="1"/>
      <c r="C11" s="1"/>
      <c r="E11" t="s">
        <v>351</v>
      </c>
      <c r="F11" t="s">
        <v>334</v>
      </c>
    </row>
    <row r="12" spans="1:9">
      <c r="A12">
        <v>4.15</v>
      </c>
      <c r="B12" t="s">
        <v>352</v>
      </c>
      <c r="C12" t="s">
        <v>11</v>
      </c>
      <c r="E12" t="s">
        <v>353</v>
      </c>
      <c r="F12" t="s">
        <v>354</v>
      </c>
      <c r="I12" t="s">
        <v>335</v>
      </c>
    </row>
    <row r="13" spans="1:9">
      <c r="A13">
        <v>4.16</v>
      </c>
      <c r="B13" t="s">
        <v>355</v>
      </c>
      <c r="C13" t="s">
        <v>11</v>
      </c>
      <c r="D13">
        <v>8261</v>
      </c>
      <c r="E13" s="55" t="s">
        <v>342</v>
      </c>
      <c r="F13" t="s">
        <v>345</v>
      </c>
      <c r="G13">
        <v>24.8</v>
      </c>
      <c r="I13" t="s">
        <v>335</v>
      </c>
    </row>
    <row r="14" spans="1:7">
      <c r="A14">
        <v>4.21</v>
      </c>
      <c r="B14" t="s">
        <v>356</v>
      </c>
      <c r="C14" t="s">
        <v>11</v>
      </c>
      <c r="D14">
        <v>8223</v>
      </c>
      <c r="E14" t="s">
        <v>357</v>
      </c>
      <c r="F14" t="s">
        <v>345</v>
      </c>
      <c r="G14">
        <v>21.8</v>
      </c>
    </row>
    <row r="15" spans="1:9">
      <c r="A15">
        <v>4.27</v>
      </c>
      <c r="B15" t="s">
        <v>358</v>
      </c>
      <c r="C15" t="s">
        <v>11</v>
      </c>
      <c r="D15">
        <v>8261</v>
      </c>
      <c r="E15" t="s">
        <v>359</v>
      </c>
      <c r="F15" t="s">
        <v>345</v>
      </c>
      <c r="G15">
        <v>24.9</v>
      </c>
      <c r="I15" t="s">
        <v>335</v>
      </c>
    </row>
    <row r="16" spans="2:7">
      <c r="B16" t="s">
        <v>360</v>
      </c>
      <c r="C16" t="s">
        <v>11</v>
      </c>
      <c r="D16">
        <v>8223</v>
      </c>
      <c r="E16" t="s">
        <v>361</v>
      </c>
      <c r="F16" t="s">
        <v>345</v>
      </c>
      <c r="G16">
        <v>21.8</v>
      </c>
    </row>
    <row r="17" spans="2:9">
      <c r="B17" t="s">
        <v>340</v>
      </c>
      <c r="C17" t="s">
        <v>11</v>
      </c>
      <c r="D17" t="s">
        <v>354</v>
      </c>
      <c r="E17" t="s">
        <v>362</v>
      </c>
      <c r="F17" t="s">
        <v>334</v>
      </c>
      <c r="I17" t="s">
        <v>335</v>
      </c>
    </row>
    <row r="18" spans="1:7">
      <c r="A18">
        <v>4.28</v>
      </c>
      <c r="B18" t="s">
        <v>363</v>
      </c>
      <c r="C18" t="s">
        <v>11</v>
      </c>
      <c r="D18">
        <v>220</v>
      </c>
      <c r="E18" s="54" t="s">
        <v>364</v>
      </c>
      <c r="F18" t="s">
        <v>365</v>
      </c>
      <c r="G18">
        <v>18.82</v>
      </c>
    </row>
    <row r="19" spans="1:7">
      <c r="A19">
        <v>4.29</v>
      </c>
      <c r="B19" t="s">
        <v>358</v>
      </c>
      <c r="C19" t="s">
        <v>11</v>
      </c>
      <c r="D19">
        <v>8224</v>
      </c>
      <c r="E19" t="s">
        <v>366</v>
      </c>
      <c r="F19" t="s">
        <v>345</v>
      </c>
      <c r="G19">
        <v>22.5</v>
      </c>
    </row>
    <row r="20" spans="1:9">
      <c r="A20">
        <v>5.5</v>
      </c>
      <c r="B20" t="s">
        <v>340</v>
      </c>
      <c r="C20" t="s">
        <v>11</v>
      </c>
      <c r="E20" t="s">
        <v>367</v>
      </c>
      <c r="F20" t="s">
        <v>334</v>
      </c>
      <c r="I20" t="s">
        <v>335</v>
      </c>
    </row>
    <row r="21" spans="2:8">
      <c r="B21" t="s">
        <v>358</v>
      </c>
      <c r="C21" t="s">
        <v>11</v>
      </c>
      <c r="D21">
        <v>8223</v>
      </c>
      <c r="E21" t="s">
        <v>361</v>
      </c>
      <c r="F21" t="s">
        <v>345</v>
      </c>
      <c r="G21">
        <v>21.8</v>
      </c>
      <c r="H21">
        <v>10000</v>
      </c>
    </row>
    <row r="22" spans="2:8">
      <c r="B22" t="s">
        <v>358</v>
      </c>
      <c r="C22" t="s">
        <v>11</v>
      </c>
      <c r="D22">
        <v>8224</v>
      </c>
      <c r="E22" t="s">
        <v>366</v>
      </c>
      <c r="F22" t="s">
        <v>345</v>
      </c>
      <c r="G22">
        <v>22.5</v>
      </c>
      <c r="H22">
        <v>4500</v>
      </c>
    </row>
    <row r="23" spans="2:8">
      <c r="B23" t="s">
        <v>358</v>
      </c>
      <c r="C23" t="s">
        <v>11</v>
      </c>
      <c r="D23">
        <v>9176</v>
      </c>
      <c r="E23" t="s">
        <v>368</v>
      </c>
      <c r="F23" t="s">
        <v>345</v>
      </c>
      <c r="G23">
        <v>29.9</v>
      </c>
      <c r="H23">
        <v>3350</v>
      </c>
    </row>
    <row r="43" spans="1:3">
      <c r="A43" s="6">
        <v>5.1</v>
      </c>
      <c r="B43" s="50" t="s">
        <v>369</v>
      </c>
      <c r="C43" t="s">
        <v>370</v>
      </c>
    </row>
    <row r="44" spans="1:3">
      <c r="A44" s="6">
        <v>5.2</v>
      </c>
      <c r="B44" s="56"/>
      <c r="C44" t="s">
        <v>371</v>
      </c>
    </row>
    <row r="45" spans="1:3">
      <c r="A45" s="6">
        <v>5.3</v>
      </c>
      <c r="B45" s="56"/>
      <c r="C45" t="s">
        <v>372</v>
      </c>
    </row>
    <row r="46" spans="1:3">
      <c r="A46" s="6">
        <v>5.4</v>
      </c>
      <c r="B46" s="50" t="s">
        <v>373</v>
      </c>
      <c r="C46" t="s">
        <v>374</v>
      </c>
    </row>
    <row r="47" spans="1:3">
      <c r="A47" s="6">
        <v>5.5</v>
      </c>
      <c r="B47" s="50"/>
      <c r="C47" t="s">
        <v>375</v>
      </c>
    </row>
    <row r="48" spans="1:3">
      <c r="A48" s="6">
        <v>5.6</v>
      </c>
      <c r="B48" s="50" t="s">
        <v>376</v>
      </c>
      <c r="C48" t="s">
        <v>377</v>
      </c>
    </row>
    <row r="49" spans="1:3">
      <c r="A49" s="6">
        <v>5.7</v>
      </c>
      <c r="B49" s="50"/>
      <c r="C49" t="s">
        <v>378</v>
      </c>
    </row>
    <row r="50" spans="1:3">
      <c r="A50" s="6">
        <v>5.8</v>
      </c>
      <c r="B50" s="50"/>
      <c r="C50" t="s">
        <v>370</v>
      </c>
    </row>
    <row r="51" spans="1:3">
      <c r="A51" s="6">
        <v>5.9</v>
      </c>
      <c r="B51" s="56"/>
      <c r="C51" t="s">
        <v>371</v>
      </c>
    </row>
    <row r="52" spans="1:3">
      <c r="A52" s="51" t="s">
        <v>379</v>
      </c>
      <c r="B52" s="50" t="s">
        <v>380</v>
      </c>
      <c r="C52" t="s">
        <v>372</v>
      </c>
    </row>
    <row r="53" spans="1:3">
      <c r="A53" s="6">
        <v>5.11</v>
      </c>
      <c r="B53" s="50"/>
      <c r="C53" t="s">
        <v>374</v>
      </c>
    </row>
    <row r="54" spans="1:3">
      <c r="A54" s="6">
        <v>5.12</v>
      </c>
      <c r="B54" s="50" t="s">
        <v>381</v>
      </c>
      <c r="C54" t="s">
        <v>375</v>
      </c>
    </row>
    <row r="55" spans="1:3">
      <c r="A55" s="6">
        <v>5.13</v>
      </c>
      <c r="B55" s="50" t="s">
        <v>373</v>
      </c>
      <c r="C55" t="s">
        <v>377</v>
      </c>
    </row>
    <row r="56" spans="1:3">
      <c r="A56" s="6">
        <v>5.14</v>
      </c>
      <c r="B56" s="50"/>
      <c r="C56" t="s">
        <v>378</v>
      </c>
    </row>
    <row r="57" spans="1:3">
      <c r="A57" s="6">
        <v>5.15</v>
      </c>
      <c r="B57" s="50"/>
      <c r="C57" t="s">
        <v>370</v>
      </c>
    </row>
    <row r="58" spans="1:3">
      <c r="A58" s="6">
        <v>5.16</v>
      </c>
      <c r="B58" s="50"/>
      <c r="C58" t="s">
        <v>371</v>
      </c>
    </row>
    <row r="59" spans="1:3">
      <c r="A59" s="6">
        <v>5.17</v>
      </c>
      <c r="B59" s="50" t="s">
        <v>382</v>
      </c>
      <c r="C59" t="s">
        <v>372</v>
      </c>
    </row>
    <row r="60" spans="1:3">
      <c r="A60" s="6">
        <v>5.18</v>
      </c>
      <c r="B60" s="50"/>
      <c r="C60" t="s">
        <v>374</v>
      </c>
    </row>
    <row r="61" spans="1:3">
      <c r="A61" s="6">
        <v>5.19</v>
      </c>
      <c r="B61" s="50"/>
      <c r="C61" t="s">
        <v>375</v>
      </c>
    </row>
    <row r="62" s="2" customFormat="1" spans="1:3">
      <c r="A62" s="51" t="s">
        <v>383</v>
      </c>
      <c r="B62" s="52"/>
      <c r="C62" t="s">
        <v>377</v>
      </c>
    </row>
    <row r="63" spans="1:3">
      <c r="A63" s="6">
        <v>5.21</v>
      </c>
      <c r="B63" s="50" t="s">
        <v>384</v>
      </c>
      <c r="C63" t="s">
        <v>378</v>
      </c>
    </row>
    <row r="64" spans="1:3">
      <c r="A64" s="6">
        <v>5.22</v>
      </c>
      <c r="B64" s="50"/>
      <c r="C64" t="s">
        <v>370</v>
      </c>
    </row>
    <row r="65" spans="1:3">
      <c r="A65" s="6">
        <v>5.23</v>
      </c>
      <c r="B65" s="50" t="s">
        <v>385</v>
      </c>
      <c r="C65" t="s">
        <v>371</v>
      </c>
    </row>
    <row r="66" spans="1:3">
      <c r="A66" s="6">
        <v>5.24</v>
      </c>
      <c r="B66" s="50"/>
      <c r="C66" t="s">
        <v>372</v>
      </c>
    </row>
    <row r="67" spans="1:3">
      <c r="A67" s="6">
        <v>5.25</v>
      </c>
      <c r="B67" s="50"/>
      <c r="C67" t="s">
        <v>374</v>
      </c>
    </row>
    <row r="68" spans="1:3">
      <c r="A68" s="6">
        <v>5.26</v>
      </c>
      <c r="B68" s="50" t="s">
        <v>386</v>
      </c>
      <c r="C68" t="s">
        <v>375</v>
      </c>
    </row>
    <row r="69" spans="1:3">
      <c r="A69" s="6">
        <v>5.27</v>
      </c>
      <c r="B69" s="50" t="s">
        <v>387</v>
      </c>
      <c r="C69" t="s">
        <v>377</v>
      </c>
    </row>
    <row r="70" spans="1:3">
      <c r="A70" s="6">
        <v>5.28</v>
      </c>
      <c r="B70" s="50"/>
      <c r="C70" t="s">
        <v>378</v>
      </c>
    </row>
    <row r="71" spans="1:3">
      <c r="A71" s="6">
        <v>5.29</v>
      </c>
      <c r="B71" s="50"/>
      <c r="C71" t="s">
        <v>370</v>
      </c>
    </row>
    <row r="72" spans="1:3">
      <c r="A72" s="51" t="s">
        <v>388</v>
      </c>
      <c r="B72" s="50"/>
      <c r="C72" t="s">
        <v>371</v>
      </c>
    </row>
    <row r="73" spans="1:2">
      <c r="A73" s="6"/>
      <c r="B73" s="50"/>
    </row>
  </sheetData>
  <mergeCells count="6">
    <mergeCell ref="B7:B11"/>
    <mergeCell ref="B46:B47"/>
    <mergeCell ref="B48:B50"/>
    <mergeCell ref="B55:B56"/>
    <mergeCell ref="B69:B70"/>
    <mergeCell ref="C7:C11"/>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O67"/>
  <sheetViews>
    <sheetView tabSelected="1" topLeftCell="A13" workbookViewId="0">
      <selection activeCell="S45" sqref="S45"/>
    </sheetView>
  </sheetViews>
  <sheetFormatPr defaultColWidth="9" defaultRowHeight="13.5"/>
  <cols>
    <col min="1" max="1" width="9" style="6"/>
    <col min="2" max="2" width="9.75" style="6" customWidth="1"/>
    <col min="3" max="9" width="6" style="6" customWidth="1"/>
    <col min="10" max="10" width="1.25" style="6" customWidth="1"/>
    <col min="11" max="17" width="6" style="6" customWidth="1"/>
    <col min="18" max="18" width="1" style="6" customWidth="1"/>
    <col min="19" max="24" width="6" style="6" customWidth="1"/>
    <col min="25" max="25" width="7.25" style="6" customWidth="1"/>
    <col min="26" max="26" width="1.125" style="6" customWidth="1"/>
    <col min="27" max="36" width="6" style="6" customWidth="1"/>
    <col min="37" max="16384" width="9" style="6"/>
  </cols>
  <sheetData>
    <row r="1" ht="26.25" customHeight="1" spans="2:41">
      <c r="B1" s="7" t="s">
        <v>389</v>
      </c>
      <c r="C1" s="8">
        <v>1</v>
      </c>
      <c r="D1" s="8">
        <v>2</v>
      </c>
      <c r="E1" s="8">
        <v>3</v>
      </c>
      <c r="F1" s="8">
        <v>4</v>
      </c>
      <c r="G1" s="8">
        <v>5</v>
      </c>
      <c r="H1" s="8">
        <v>6</v>
      </c>
      <c r="I1" s="8">
        <v>7</v>
      </c>
      <c r="J1" s="8"/>
      <c r="K1" s="8">
        <v>8</v>
      </c>
      <c r="L1" s="8">
        <v>9</v>
      </c>
      <c r="M1" s="8">
        <v>10</v>
      </c>
      <c r="N1" s="8">
        <v>11</v>
      </c>
      <c r="O1" s="8">
        <v>12</v>
      </c>
      <c r="P1" s="8">
        <v>13</v>
      </c>
      <c r="Q1" s="8">
        <v>14</v>
      </c>
      <c r="R1" s="8"/>
      <c r="S1" s="8">
        <v>15</v>
      </c>
      <c r="T1" s="8">
        <v>16</v>
      </c>
      <c r="U1" s="8">
        <v>17</v>
      </c>
      <c r="V1" s="8">
        <v>18</v>
      </c>
      <c r="W1" s="8">
        <v>19</v>
      </c>
      <c r="X1" s="8">
        <v>20</v>
      </c>
      <c r="Y1" s="8">
        <v>21</v>
      </c>
      <c r="Z1" s="8"/>
      <c r="AA1" s="8">
        <v>22</v>
      </c>
      <c r="AB1" s="8">
        <v>23</v>
      </c>
      <c r="AC1" s="8">
        <v>24</v>
      </c>
      <c r="AD1" s="8">
        <v>25</v>
      </c>
      <c r="AE1" s="8">
        <v>26</v>
      </c>
      <c r="AF1" s="8">
        <v>27</v>
      </c>
      <c r="AG1" s="8">
        <v>28</v>
      </c>
      <c r="AH1" s="8">
        <v>29</v>
      </c>
      <c r="AI1" s="8">
        <v>30</v>
      </c>
      <c r="AJ1" s="8">
        <v>31</v>
      </c>
      <c r="AL1" s="6">
        <v>5.1</v>
      </c>
      <c r="AM1" s="50" t="s">
        <v>369</v>
      </c>
      <c r="AN1" s="50"/>
      <c r="AO1" s="6" t="s">
        <v>370</v>
      </c>
    </row>
    <row r="2" ht="26.25" customHeight="1" spans="2:41">
      <c r="B2" s="9"/>
      <c r="C2" s="8" t="s">
        <v>370</v>
      </c>
      <c r="D2" s="8" t="s">
        <v>371</v>
      </c>
      <c r="E2" s="8" t="s">
        <v>372</v>
      </c>
      <c r="F2" s="8" t="s">
        <v>374</v>
      </c>
      <c r="G2" s="8" t="s">
        <v>375</v>
      </c>
      <c r="H2" s="8" t="s">
        <v>377</v>
      </c>
      <c r="I2" s="8" t="s">
        <v>378</v>
      </c>
      <c r="J2" s="8"/>
      <c r="K2" s="8" t="s">
        <v>370</v>
      </c>
      <c r="L2" s="8" t="s">
        <v>371</v>
      </c>
      <c r="M2" s="8" t="s">
        <v>372</v>
      </c>
      <c r="N2" s="8" t="s">
        <v>374</v>
      </c>
      <c r="O2" s="8" t="s">
        <v>375</v>
      </c>
      <c r="P2" s="8" t="s">
        <v>377</v>
      </c>
      <c r="Q2" s="8" t="s">
        <v>378</v>
      </c>
      <c r="R2" s="8"/>
      <c r="S2" s="8" t="s">
        <v>370</v>
      </c>
      <c r="T2" s="8" t="s">
        <v>371</v>
      </c>
      <c r="U2" s="8" t="s">
        <v>372</v>
      </c>
      <c r="V2" s="8" t="s">
        <v>374</v>
      </c>
      <c r="W2" s="8" t="s">
        <v>375</v>
      </c>
      <c r="X2" s="8" t="s">
        <v>377</v>
      </c>
      <c r="Y2" s="8" t="s">
        <v>378</v>
      </c>
      <c r="Z2" s="8"/>
      <c r="AA2" s="8" t="s">
        <v>370</v>
      </c>
      <c r="AB2" s="8" t="s">
        <v>371</v>
      </c>
      <c r="AC2" s="8" t="s">
        <v>372</v>
      </c>
      <c r="AD2" s="8" t="s">
        <v>374</v>
      </c>
      <c r="AE2" s="8" t="s">
        <v>375</v>
      </c>
      <c r="AF2" s="8" t="s">
        <v>377</v>
      </c>
      <c r="AG2" s="8" t="s">
        <v>378</v>
      </c>
      <c r="AH2" s="8" t="s">
        <v>370</v>
      </c>
      <c r="AI2" s="8" t="s">
        <v>371</v>
      </c>
      <c r="AJ2" s="8" t="s">
        <v>372</v>
      </c>
      <c r="AL2" s="6">
        <v>5.2</v>
      </c>
      <c r="AM2" s="50"/>
      <c r="AN2" s="50" t="s">
        <v>170</v>
      </c>
      <c r="AO2" s="6" t="s">
        <v>371</v>
      </c>
    </row>
    <row r="3" ht="26.25" customHeight="1" spans="2:41">
      <c r="B3" s="10" t="s">
        <v>390</v>
      </c>
      <c r="C3" s="10" t="s">
        <v>391</v>
      </c>
      <c r="D3" s="10"/>
      <c r="E3" s="10"/>
      <c r="F3" s="11" t="s">
        <v>392</v>
      </c>
      <c r="G3" s="10"/>
      <c r="H3" s="10"/>
      <c r="I3" s="10"/>
      <c r="J3" s="10"/>
      <c r="K3" s="10" t="s">
        <v>393</v>
      </c>
      <c r="L3" s="10"/>
      <c r="M3" s="10"/>
      <c r="N3" s="10"/>
      <c r="O3" s="10"/>
      <c r="P3" s="10"/>
      <c r="Q3" s="10"/>
      <c r="R3" s="10"/>
      <c r="S3" s="10"/>
      <c r="T3" s="10"/>
      <c r="U3" s="10"/>
      <c r="V3" s="10"/>
      <c r="W3" s="10"/>
      <c r="X3" s="10"/>
      <c r="Y3" s="10"/>
      <c r="Z3" s="10"/>
      <c r="AA3" s="10"/>
      <c r="AB3" s="10"/>
      <c r="AC3" s="10"/>
      <c r="AD3" s="10"/>
      <c r="AE3" s="10"/>
      <c r="AF3" s="10"/>
      <c r="AG3" s="10"/>
      <c r="AH3" s="10"/>
      <c r="AI3" s="10"/>
      <c r="AJ3" s="10"/>
      <c r="AL3" s="6">
        <v>5.3</v>
      </c>
      <c r="AM3" s="50"/>
      <c r="AN3" s="50"/>
      <c r="AO3" s="6" t="s">
        <v>372</v>
      </c>
    </row>
    <row r="4" ht="26.25" customHeight="1" spans="2:41">
      <c r="B4" s="10" t="s">
        <v>394</v>
      </c>
      <c r="C4" s="10"/>
      <c r="D4" s="10"/>
      <c r="E4" s="10"/>
      <c r="F4" s="10"/>
      <c r="G4" s="10" t="s">
        <v>395</v>
      </c>
      <c r="H4" s="10"/>
      <c r="I4" s="10"/>
      <c r="J4" s="10"/>
      <c r="K4" s="10"/>
      <c r="L4" s="10"/>
      <c r="M4" s="10"/>
      <c r="N4" s="10"/>
      <c r="O4" s="10"/>
      <c r="P4" s="10"/>
      <c r="Q4" s="10"/>
      <c r="R4" s="10"/>
      <c r="S4" s="10"/>
      <c r="T4" s="10"/>
      <c r="U4" s="10"/>
      <c r="V4" s="10"/>
      <c r="W4" s="10"/>
      <c r="X4" s="10" t="s">
        <v>396</v>
      </c>
      <c r="Y4" s="10"/>
      <c r="Z4" s="10"/>
      <c r="AA4" s="10"/>
      <c r="AB4" s="10"/>
      <c r="AC4" s="10"/>
      <c r="AD4" s="10"/>
      <c r="AE4" s="10"/>
      <c r="AF4" s="10"/>
      <c r="AG4" s="10"/>
      <c r="AH4" s="10"/>
      <c r="AI4" s="10"/>
      <c r="AJ4" s="10"/>
      <c r="AL4" s="6">
        <v>5.4</v>
      </c>
      <c r="AM4" s="50" t="s">
        <v>373</v>
      </c>
      <c r="AN4" s="50"/>
      <c r="AO4" s="6" t="s">
        <v>374</v>
      </c>
    </row>
    <row r="5" ht="26.25" customHeight="1" spans="2:41">
      <c r="B5" s="10" t="s">
        <v>163</v>
      </c>
      <c r="C5" s="10"/>
      <c r="D5" s="10"/>
      <c r="E5" s="10"/>
      <c r="F5" s="10"/>
      <c r="G5" s="10"/>
      <c r="H5" s="12">
        <v>8223</v>
      </c>
      <c r="I5" s="12"/>
      <c r="J5" s="12"/>
      <c r="K5" s="12"/>
      <c r="L5" s="10"/>
      <c r="M5" s="32"/>
      <c r="N5" s="32"/>
      <c r="O5" s="10"/>
      <c r="P5" s="10"/>
      <c r="Q5" s="10"/>
      <c r="R5" s="10"/>
      <c r="S5" s="10"/>
      <c r="T5" s="10"/>
      <c r="U5" s="10"/>
      <c r="V5" s="10"/>
      <c r="W5" s="10"/>
      <c r="X5" s="10"/>
      <c r="Y5" s="10"/>
      <c r="Z5" s="10"/>
      <c r="AA5" s="32"/>
      <c r="AB5" s="10"/>
      <c r="AC5" s="28">
        <v>220</v>
      </c>
      <c r="AD5" s="36"/>
      <c r="AE5" s="10"/>
      <c r="AF5" s="10"/>
      <c r="AG5" s="10"/>
      <c r="AH5" s="10"/>
      <c r="AI5" s="10"/>
      <c r="AJ5" s="10"/>
      <c r="AL5" s="6">
        <v>5.6</v>
      </c>
      <c r="AM5" s="50" t="s">
        <v>376</v>
      </c>
      <c r="AN5" s="50" t="s">
        <v>170</v>
      </c>
      <c r="AO5" s="6" t="s">
        <v>377</v>
      </c>
    </row>
    <row r="6" ht="26.25" customHeight="1" spans="2:41">
      <c r="B6" s="10" t="s">
        <v>373</v>
      </c>
      <c r="C6" s="10" t="s">
        <v>397</v>
      </c>
      <c r="D6" s="10"/>
      <c r="E6" s="10"/>
      <c r="F6" s="10"/>
      <c r="G6" s="13" t="s">
        <v>373</v>
      </c>
      <c r="H6" s="14"/>
      <c r="I6" s="10"/>
      <c r="J6" s="10"/>
      <c r="K6" s="10"/>
      <c r="L6" s="10"/>
      <c r="M6" s="32"/>
      <c r="N6" s="32"/>
      <c r="O6" s="32"/>
      <c r="P6" s="12" t="s">
        <v>373</v>
      </c>
      <c r="Q6" s="12"/>
      <c r="R6" s="12"/>
      <c r="S6" s="10"/>
      <c r="T6" s="10"/>
      <c r="U6" s="10"/>
      <c r="V6" s="10"/>
      <c r="W6" s="10"/>
      <c r="X6" s="10"/>
      <c r="Y6" s="10"/>
      <c r="Z6" s="10"/>
      <c r="AA6" s="10"/>
      <c r="AB6" s="10"/>
      <c r="AC6" s="10"/>
      <c r="AD6" s="10"/>
      <c r="AE6" s="10"/>
      <c r="AF6" s="16" t="s">
        <v>373</v>
      </c>
      <c r="AG6" s="16"/>
      <c r="AH6" s="10"/>
      <c r="AI6" s="10"/>
      <c r="AJ6" s="10"/>
      <c r="AL6" s="6">
        <v>5.7</v>
      </c>
      <c r="AM6" s="50"/>
      <c r="AN6" s="50"/>
      <c r="AO6" s="6" t="s">
        <v>378</v>
      </c>
    </row>
    <row r="7" ht="26.25" customHeight="1" spans="2:41">
      <c r="B7" s="10" t="s">
        <v>64</v>
      </c>
      <c r="C7" s="10"/>
      <c r="D7" s="10"/>
      <c r="E7" s="10"/>
      <c r="F7" s="10"/>
      <c r="G7" s="10"/>
      <c r="H7" s="10"/>
      <c r="I7" s="10"/>
      <c r="J7" s="10"/>
      <c r="K7" s="10"/>
      <c r="L7" s="10"/>
      <c r="M7" s="33">
        <v>8261</v>
      </c>
      <c r="N7" s="10"/>
      <c r="P7" s="10"/>
      <c r="Q7" s="10"/>
      <c r="R7" s="10"/>
      <c r="S7" s="16">
        <v>8223</v>
      </c>
      <c r="T7" s="40">
        <v>9176</v>
      </c>
      <c r="U7" s="10"/>
      <c r="V7" s="10"/>
      <c r="W7" s="10"/>
      <c r="X7" s="10"/>
      <c r="Y7" s="16" t="s">
        <v>398</v>
      </c>
      <c r="Z7" s="16"/>
      <c r="AA7" s="10"/>
      <c r="AB7" s="40">
        <v>8249</v>
      </c>
      <c r="AC7" s="10"/>
      <c r="AD7" s="10"/>
      <c r="AE7" s="16">
        <v>8223</v>
      </c>
      <c r="AF7" s="10"/>
      <c r="AG7" s="10"/>
      <c r="AH7" s="10"/>
      <c r="AI7" s="10"/>
      <c r="AJ7" s="40">
        <v>8231</v>
      </c>
      <c r="AL7" s="6">
        <v>5.8</v>
      </c>
      <c r="AM7" s="50"/>
      <c r="AN7" s="50"/>
      <c r="AO7" s="6" t="s">
        <v>370</v>
      </c>
    </row>
    <row r="8" ht="26.25" customHeight="1" spans="2:41">
      <c r="B8" s="10" t="s">
        <v>170</v>
      </c>
      <c r="C8" s="10"/>
      <c r="D8" s="15" t="s">
        <v>170</v>
      </c>
      <c r="E8" s="15"/>
      <c r="F8" s="15"/>
      <c r="G8" s="10"/>
      <c r="H8" s="10"/>
      <c r="I8" s="12" t="s">
        <v>170</v>
      </c>
      <c r="J8" s="12"/>
      <c r="K8" s="12"/>
      <c r="L8" s="12"/>
      <c r="M8" s="10"/>
      <c r="N8" s="10"/>
      <c r="O8" s="10"/>
      <c r="P8" s="10"/>
      <c r="Q8" s="10"/>
      <c r="R8" s="10"/>
      <c r="S8" s="10"/>
      <c r="T8" s="10"/>
      <c r="U8" s="16" t="s">
        <v>170</v>
      </c>
      <c r="V8" s="16"/>
      <c r="W8" s="16"/>
      <c r="X8" s="10"/>
      <c r="Y8" s="10"/>
      <c r="Z8" s="10"/>
      <c r="AA8" s="10"/>
      <c r="AB8" s="16" t="s">
        <v>170</v>
      </c>
      <c r="AC8" s="16"/>
      <c r="AD8" s="16"/>
      <c r="AE8" s="10"/>
      <c r="AF8" s="10"/>
      <c r="AG8" s="10"/>
      <c r="AH8" s="16" t="s">
        <v>170</v>
      </c>
      <c r="AI8" s="16"/>
      <c r="AJ8" s="16"/>
      <c r="AL8" s="6">
        <v>5.9</v>
      </c>
      <c r="AM8" s="50"/>
      <c r="AN8" s="50"/>
      <c r="AO8" s="6" t="s">
        <v>371</v>
      </c>
    </row>
    <row r="9" ht="26.25" customHeight="1" spans="2:41">
      <c r="B9" s="10" t="s">
        <v>399</v>
      </c>
      <c r="C9" s="10"/>
      <c r="D9" s="10"/>
      <c r="E9" s="10"/>
      <c r="F9" s="10"/>
      <c r="G9" s="10"/>
      <c r="H9" s="10"/>
      <c r="I9" s="10"/>
      <c r="J9" s="10"/>
      <c r="K9" s="10"/>
      <c r="L9" s="10"/>
      <c r="M9" s="16" t="s">
        <v>400</v>
      </c>
      <c r="N9" s="16"/>
      <c r="O9" s="10"/>
      <c r="P9" s="10"/>
      <c r="Q9" s="10"/>
      <c r="R9" s="10"/>
      <c r="S9" s="10"/>
      <c r="T9" s="10"/>
      <c r="U9" s="10"/>
      <c r="V9" s="10"/>
      <c r="W9" s="10"/>
      <c r="X9" s="28" t="s">
        <v>401</v>
      </c>
      <c r="Y9" s="29"/>
      <c r="Z9" s="29"/>
      <c r="AA9" s="36"/>
      <c r="AB9" s="10"/>
      <c r="AC9" s="10"/>
      <c r="AD9" s="10"/>
      <c r="AE9" s="10"/>
      <c r="AF9" s="10"/>
      <c r="AG9" s="10"/>
      <c r="AH9" s="10"/>
      <c r="AI9" s="10"/>
      <c r="AJ9" s="10"/>
      <c r="AL9" s="51" t="s">
        <v>379</v>
      </c>
      <c r="AM9" s="50" t="s">
        <v>380</v>
      </c>
      <c r="AN9" s="50" t="s">
        <v>400</v>
      </c>
      <c r="AO9" s="6" t="s">
        <v>372</v>
      </c>
    </row>
    <row r="10" ht="26.25" customHeight="1" spans="2:41">
      <c r="B10" s="10" t="s">
        <v>402</v>
      </c>
      <c r="C10" s="10"/>
      <c r="D10" s="10"/>
      <c r="E10" s="10"/>
      <c r="F10" s="10"/>
      <c r="G10" s="10"/>
      <c r="H10" s="10"/>
      <c r="I10" s="10"/>
      <c r="J10" s="10"/>
      <c r="K10" s="16" t="s">
        <v>403</v>
      </c>
      <c r="L10" s="16"/>
      <c r="M10" s="16"/>
      <c r="N10" s="16"/>
      <c r="O10" s="16"/>
      <c r="P10" s="16"/>
      <c r="Q10" s="16"/>
      <c r="R10" s="16"/>
      <c r="S10" s="10"/>
      <c r="T10" s="10"/>
      <c r="U10" s="10"/>
      <c r="V10" s="10"/>
      <c r="W10" s="10"/>
      <c r="X10" s="10"/>
      <c r="Y10" s="10"/>
      <c r="Z10" s="10"/>
      <c r="AA10" s="16" t="s">
        <v>404</v>
      </c>
      <c r="AB10" s="16"/>
      <c r="AC10" s="16"/>
      <c r="AD10" s="16"/>
      <c r="AE10" s="16"/>
      <c r="AF10" s="16"/>
      <c r="AG10" s="16"/>
      <c r="AH10" s="10"/>
      <c r="AI10" s="10"/>
      <c r="AJ10" s="10"/>
      <c r="AL10" s="6">
        <v>5.11</v>
      </c>
      <c r="AM10" s="50"/>
      <c r="AN10" s="50"/>
      <c r="AO10" s="6" t="s">
        <v>374</v>
      </c>
    </row>
    <row r="11" ht="27" customHeight="1" spans="2:41">
      <c r="B11" s="10"/>
      <c r="C11" s="10"/>
      <c r="D11" s="10"/>
      <c r="E11" s="10"/>
      <c r="F11" s="10"/>
      <c r="G11" s="16" t="s">
        <v>405</v>
      </c>
      <c r="H11" s="16"/>
      <c r="I11" s="16"/>
      <c r="J11" s="16"/>
      <c r="K11" s="16"/>
      <c r="L11" s="16"/>
      <c r="M11" s="16"/>
      <c r="N11" s="16"/>
      <c r="O11" s="10"/>
      <c r="P11" s="10"/>
      <c r="Q11" s="10"/>
      <c r="R11" s="10"/>
      <c r="S11" s="10"/>
      <c r="T11" s="16" t="s">
        <v>406</v>
      </c>
      <c r="U11" s="16"/>
      <c r="V11" s="16"/>
      <c r="W11" s="16"/>
      <c r="X11" s="16"/>
      <c r="Y11" s="16"/>
      <c r="Z11" s="16"/>
      <c r="AA11" s="16"/>
      <c r="AB11" s="10"/>
      <c r="AC11" s="10"/>
      <c r="AD11" s="10"/>
      <c r="AE11" s="10"/>
      <c r="AF11" s="10"/>
      <c r="AG11" s="10"/>
      <c r="AH11" s="10"/>
      <c r="AI11" s="10"/>
      <c r="AJ11" s="10"/>
      <c r="AL11" s="6">
        <v>5.12</v>
      </c>
      <c r="AM11" s="50" t="s">
        <v>381</v>
      </c>
      <c r="AN11" s="50"/>
      <c r="AO11" s="6" t="s">
        <v>375</v>
      </c>
    </row>
    <row r="12" spans="38:41">
      <c r="AL12" s="6">
        <v>5.13</v>
      </c>
      <c r="AM12" s="50" t="s">
        <v>373</v>
      </c>
      <c r="AN12" s="50"/>
      <c r="AO12" s="6" t="s">
        <v>377</v>
      </c>
    </row>
    <row r="13" spans="2:41">
      <c r="B13" s="6" t="s">
        <v>407</v>
      </c>
      <c r="C13" s="6" t="s">
        <v>408</v>
      </c>
      <c r="AL13" s="6">
        <v>5.14</v>
      </c>
      <c r="AM13" s="50"/>
      <c r="AN13" s="50"/>
      <c r="AO13" s="6" t="s">
        <v>378</v>
      </c>
    </row>
    <row r="14" spans="2:41">
      <c r="B14" s="6" t="s">
        <v>409</v>
      </c>
      <c r="C14" s="6" t="s">
        <v>410</v>
      </c>
      <c r="AL14" s="6">
        <v>5.15</v>
      </c>
      <c r="AM14" s="50"/>
      <c r="AN14" s="50" t="s">
        <v>170</v>
      </c>
      <c r="AO14" s="6" t="s">
        <v>370</v>
      </c>
    </row>
    <row r="15" spans="38:41">
      <c r="AL15" s="6">
        <v>5.16</v>
      </c>
      <c r="AM15" s="50"/>
      <c r="AN15" s="50"/>
      <c r="AO15" s="6" t="s">
        <v>371</v>
      </c>
    </row>
    <row r="16" ht="21.75" customHeight="1" spans="2:41">
      <c r="B16" s="7" t="s">
        <v>389</v>
      </c>
      <c r="C16" s="8">
        <v>1</v>
      </c>
      <c r="D16" s="8">
        <v>2</v>
      </c>
      <c r="E16" s="8">
        <v>3</v>
      </c>
      <c r="F16" s="8">
        <v>4</v>
      </c>
      <c r="G16" s="8">
        <v>5</v>
      </c>
      <c r="H16" s="8">
        <v>6</v>
      </c>
      <c r="I16" s="8">
        <v>7</v>
      </c>
      <c r="J16" s="8"/>
      <c r="K16" s="8">
        <v>8</v>
      </c>
      <c r="L16" s="8">
        <v>9</v>
      </c>
      <c r="M16" s="8">
        <v>10</v>
      </c>
      <c r="N16" s="8">
        <v>11</v>
      </c>
      <c r="O16" s="8">
        <v>12</v>
      </c>
      <c r="P16" s="8">
        <v>13</v>
      </c>
      <c r="Q16" s="8">
        <v>14</v>
      </c>
      <c r="R16" s="8"/>
      <c r="S16" s="8">
        <v>15</v>
      </c>
      <c r="T16" s="8">
        <v>16</v>
      </c>
      <c r="U16" s="8">
        <v>17</v>
      </c>
      <c r="V16" s="8">
        <v>18</v>
      </c>
      <c r="W16" s="8">
        <v>19</v>
      </c>
      <c r="X16" s="8">
        <v>20</v>
      </c>
      <c r="Y16" s="8">
        <v>21</v>
      </c>
      <c r="Z16" s="8"/>
      <c r="AA16" s="8">
        <v>22</v>
      </c>
      <c r="AB16" s="8">
        <v>23</v>
      </c>
      <c r="AC16" s="8">
        <v>24</v>
      </c>
      <c r="AD16" s="8">
        <v>25</v>
      </c>
      <c r="AE16" s="8">
        <v>26</v>
      </c>
      <c r="AF16" s="8">
        <v>27</v>
      </c>
      <c r="AG16" s="8">
        <v>28</v>
      </c>
      <c r="AH16" s="8">
        <v>29</v>
      </c>
      <c r="AI16" s="8">
        <v>30</v>
      </c>
      <c r="AJ16" s="8">
        <v>31</v>
      </c>
      <c r="AL16" s="6">
        <v>5.17</v>
      </c>
      <c r="AM16" s="50" t="s">
        <v>382</v>
      </c>
      <c r="AN16" s="50"/>
      <c r="AO16" s="6" t="s">
        <v>372</v>
      </c>
    </row>
    <row r="17" ht="21.75" customHeight="1" spans="2:41">
      <c r="B17" s="9"/>
      <c r="C17" s="8" t="s">
        <v>370</v>
      </c>
      <c r="D17" s="8" t="s">
        <v>371</v>
      </c>
      <c r="E17" s="8" t="s">
        <v>372</v>
      </c>
      <c r="F17" s="8" t="s">
        <v>374</v>
      </c>
      <c r="G17" s="8" t="s">
        <v>375</v>
      </c>
      <c r="H17" s="8" t="s">
        <v>377</v>
      </c>
      <c r="I17" s="8" t="s">
        <v>378</v>
      </c>
      <c r="J17" s="8"/>
      <c r="K17" s="8" t="s">
        <v>370</v>
      </c>
      <c r="L17" s="8" t="s">
        <v>371</v>
      </c>
      <c r="M17" s="8" t="s">
        <v>372</v>
      </c>
      <c r="N17" s="8" t="s">
        <v>374</v>
      </c>
      <c r="O17" s="8" t="s">
        <v>375</v>
      </c>
      <c r="P17" s="8" t="s">
        <v>377</v>
      </c>
      <c r="Q17" s="8" t="s">
        <v>378</v>
      </c>
      <c r="R17" s="8"/>
      <c r="S17" s="8" t="s">
        <v>370</v>
      </c>
      <c r="T17" s="8" t="s">
        <v>371</v>
      </c>
      <c r="U17" s="8" t="s">
        <v>372</v>
      </c>
      <c r="V17" s="8" t="s">
        <v>374</v>
      </c>
      <c r="W17" s="8" t="s">
        <v>375</v>
      </c>
      <c r="X17" s="8" t="s">
        <v>377</v>
      </c>
      <c r="Y17" s="8" t="s">
        <v>378</v>
      </c>
      <c r="Z17" s="8"/>
      <c r="AA17" s="8" t="s">
        <v>370</v>
      </c>
      <c r="AB17" s="8" t="s">
        <v>371</v>
      </c>
      <c r="AC17" s="8" t="s">
        <v>372</v>
      </c>
      <c r="AD17" s="8" t="s">
        <v>374</v>
      </c>
      <c r="AE17" s="8" t="s">
        <v>375</v>
      </c>
      <c r="AF17" s="8" t="s">
        <v>377</v>
      </c>
      <c r="AG17" s="8" t="s">
        <v>378</v>
      </c>
      <c r="AH17" s="8" t="s">
        <v>370</v>
      </c>
      <c r="AI17" s="8" t="s">
        <v>371</v>
      </c>
      <c r="AJ17" s="8" t="s">
        <v>372</v>
      </c>
      <c r="AL17" s="6">
        <v>5.18</v>
      </c>
      <c r="AM17" s="50"/>
      <c r="AN17" s="50"/>
      <c r="AO17" s="6" t="s">
        <v>374</v>
      </c>
    </row>
    <row r="18" ht="21.75" customHeight="1" spans="2:41">
      <c r="B18" s="10" t="s">
        <v>390</v>
      </c>
      <c r="C18" s="10" t="s">
        <v>391</v>
      </c>
      <c r="D18" s="10"/>
      <c r="E18" s="10"/>
      <c r="F18" s="11" t="s">
        <v>392</v>
      </c>
      <c r="G18" s="10"/>
      <c r="H18" s="10"/>
      <c r="I18" s="10"/>
      <c r="J18" s="10"/>
      <c r="K18" s="10" t="s">
        <v>393</v>
      </c>
      <c r="L18" s="10"/>
      <c r="M18" s="10"/>
      <c r="N18" s="10"/>
      <c r="O18" s="10"/>
      <c r="P18" s="10"/>
      <c r="Q18" s="10"/>
      <c r="R18" s="10"/>
      <c r="S18" s="10"/>
      <c r="T18" s="10"/>
      <c r="U18" s="10"/>
      <c r="V18" s="10"/>
      <c r="W18" s="10"/>
      <c r="X18" s="10"/>
      <c r="Y18" s="45"/>
      <c r="Z18" s="45"/>
      <c r="AA18" s="10"/>
      <c r="AB18" s="10"/>
      <c r="AC18" s="10"/>
      <c r="AD18" s="10"/>
      <c r="AE18" s="10"/>
      <c r="AF18" s="10"/>
      <c r="AG18" s="10"/>
      <c r="AH18" s="10"/>
      <c r="AI18" s="10"/>
      <c r="AJ18" s="10"/>
      <c r="AL18" s="6">
        <v>5.19</v>
      </c>
      <c r="AM18" s="50"/>
      <c r="AN18" s="50"/>
      <c r="AO18" s="6" t="s">
        <v>375</v>
      </c>
    </row>
    <row r="19" ht="21.75" customHeight="1" spans="2:41">
      <c r="B19" s="10" t="s">
        <v>394</v>
      </c>
      <c r="C19" s="10"/>
      <c r="D19" s="17"/>
      <c r="E19" s="17"/>
      <c r="F19" s="17"/>
      <c r="G19" s="10" t="s">
        <v>395</v>
      </c>
      <c r="H19" s="10"/>
      <c r="I19" s="10"/>
      <c r="J19" s="10"/>
      <c r="K19" s="10"/>
      <c r="L19" s="10"/>
      <c r="M19" s="10"/>
      <c r="N19" s="10"/>
      <c r="O19" s="10"/>
      <c r="P19" s="10"/>
      <c r="Q19" s="10"/>
      <c r="R19" s="10"/>
      <c r="S19" s="10"/>
      <c r="T19" s="10"/>
      <c r="U19" s="10"/>
      <c r="V19" s="10"/>
      <c r="W19" s="10"/>
      <c r="X19" s="10" t="s">
        <v>396</v>
      </c>
      <c r="Y19" s="45"/>
      <c r="Z19" s="45"/>
      <c r="AA19" s="10"/>
      <c r="AB19" s="10"/>
      <c r="AC19" s="10"/>
      <c r="AD19" s="10"/>
      <c r="AE19" s="10"/>
      <c r="AF19" s="10"/>
      <c r="AG19" s="10"/>
      <c r="AH19" s="10"/>
      <c r="AI19" s="10"/>
      <c r="AJ19" s="10"/>
      <c r="AL19" s="51" t="s">
        <v>383</v>
      </c>
      <c r="AM19" s="52"/>
      <c r="AN19" s="52" t="s">
        <v>401</v>
      </c>
      <c r="AO19" s="6" t="s">
        <v>377</v>
      </c>
    </row>
    <row r="20" ht="21.75" customHeight="1" spans="2:41">
      <c r="B20" s="10" t="s">
        <v>163</v>
      </c>
      <c r="C20" s="10"/>
      <c r="D20" s="10"/>
      <c r="E20" s="10"/>
      <c r="F20" s="10"/>
      <c r="G20" s="10"/>
      <c r="H20" s="10"/>
      <c r="I20" s="10"/>
      <c r="J20" s="10"/>
      <c r="K20" s="10"/>
      <c r="L20" s="12">
        <v>8223</v>
      </c>
      <c r="M20" s="12"/>
      <c r="N20" s="10"/>
      <c r="O20" s="10"/>
      <c r="P20" s="10"/>
      <c r="Q20" s="10"/>
      <c r="R20" s="10"/>
      <c r="S20" s="10"/>
      <c r="T20" s="10"/>
      <c r="U20" s="33">
        <v>8223</v>
      </c>
      <c r="V20" s="33"/>
      <c r="W20" s="11"/>
      <c r="X20" s="10"/>
      <c r="Y20" s="45"/>
      <c r="Z20" s="45"/>
      <c r="AA20" s="32"/>
      <c r="AB20" s="10"/>
      <c r="AC20" s="28">
        <v>220</v>
      </c>
      <c r="AD20" s="36"/>
      <c r="AE20" s="10"/>
      <c r="AF20" s="10"/>
      <c r="AG20" s="10"/>
      <c r="AH20" s="10"/>
      <c r="AI20" s="10"/>
      <c r="AJ20" s="10"/>
      <c r="AL20" s="6">
        <v>5.21</v>
      </c>
      <c r="AM20" s="50" t="s">
        <v>384</v>
      </c>
      <c r="AN20" s="52"/>
      <c r="AO20" s="6" t="s">
        <v>378</v>
      </c>
    </row>
    <row r="21" ht="21.75" customHeight="1" spans="2:41">
      <c r="B21" s="10" t="s">
        <v>373</v>
      </c>
      <c r="C21" s="10" t="s">
        <v>397</v>
      </c>
      <c r="D21" s="10"/>
      <c r="E21" s="10"/>
      <c r="F21" s="10"/>
      <c r="G21" s="10"/>
      <c r="H21" s="10"/>
      <c r="I21" s="10"/>
      <c r="J21" s="10"/>
      <c r="K21" s="10"/>
      <c r="L21" s="10"/>
      <c r="M21" s="10"/>
      <c r="N21" s="12" t="s">
        <v>373</v>
      </c>
      <c r="O21" s="12"/>
      <c r="P21" s="10"/>
      <c r="Q21" s="10"/>
      <c r="R21" s="10"/>
      <c r="S21" s="10"/>
      <c r="T21" s="10"/>
      <c r="U21" s="10"/>
      <c r="V21" s="10"/>
      <c r="W21" s="12" t="s">
        <v>373</v>
      </c>
      <c r="X21" s="12"/>
      <c r="Y21" s="46"/>
      <c r="Z21" s="46"/>
      <c r="AA21" s="10"/>
      <c r="AB21" s="10"/>
      <c r="AC21" s="10"/>
      <c r="AD21" s="10"/>
      <c r="AE21" s="10"/>
      <c r="AG21" s="16" t="s">
        <v>373</v>
      </c>
      <c r="AH21" s="16"/>
      <c r="AI21" s="10"/>
      <c r="AJ21" s="10"/>
      <c r="AL21" s="6">
        <v>5.22</v>
      </c>
      <c r="AM21" s="50"/>
      <c r="AN21" s="52"/>
      <c r="AO21" s="6" t="s">
        <v>370</v>
      </c>
    </row>
    <row r="22" ht="21.75" customHeight="1" spans="2:41">
      <c r="B22" s="10" t="s">
        <v>64</v>
      </c>
      <c r="C22" s="10"/>
      <c r="D22" s="10"/>
      <c r="E22" s="10"/>
      <c r="F22" s="10"/>
      <c r="G22" s="10"/>
      <c r="H22" s="10"/>
      <c r="I22" s="10"/>
      <c r="J22" s="10"/>
      <c r="K22" s="10"/>
      <c r="L22" s="10"/>
      <c r="M22" s="33">
        <v>8261</v>
      </c>
      <c r="N22" s="10"/>
      <c r="O22" s="10"/>
      <c r="P22" s="10"/>
      <c r="Q22" s="10"/>
      <c r="R22" s="10"/>
      <c r="S22" s="15">
        <v>8224</v>
      </c>
      <c r="T22" s="12">
        <v>9176</v>
      </c>
      <c r="U22" s="10"/>
      <c r="V22" s="10"/>
      <c r="W22" s="22"/>
      <c r="X22" s="10"/>
      <c r="Y22" s="47" t="s">
        <v>398</v>
      </c>
      <c r="Z22" s="47"/>
      <c r="AA22" s="10"/>
      <c r="AB22" s="40">
        <v>8249</v>
      </c>
      <c r="AC22" s="10"/>
      <c r="AD22" s="10"/>
      <c r="AE22" s="16">
        <v>8223</v>
      </c>
      <c r="AF22" s="10"/>
      <c r="AG22" s="10"/>
      <c r="AH22" s="10"/>
      <c r="AI22" s="10"/>
      <c r="AJ22" s="10"/>
      <c r="AL22" s="6">
        <v>5.23</v>
      </c>
      <c r="AM22" s="50" t="s">
        <v>385</v>
      </c>
      <c r="AN22" s="50"/>
      <c r="AO22" s="6" t="s">
        <v>371</v>
      </c>
    </row>
    <row r="23" ht="21.75" customHeight="1" spans="2:41">
      <c r="B23" s="10" t="s">
        <v>170</v>
      </c>
      <c r="C23" s="10"/>
      <c r="D23" s="15" t="s">
        <v>170</v>
      </c>
      <c r="E23" s="15"/>
      <c r="F23" s="15"/>
      <c r="G23" s="10"/>
      <c r="H23" s="10"/>
      <c r="I23" s="10"/>
      <c r="J23" s="10"/>
      <c r="K23" s="30"/>
      <c r="L23" s="33" t="s">
        <v>170</v>
      </c>
      <c r="M23" s="33"/>
      <c r="N23" s="33"/>
      <c r="O23" s="10"/>
      <c r="P23" s="10"/>
      <c r="Q23" s="10"/>
      <c r="R23" s="10"/>
      <c r="S23" s="10"/>
      <c r="T23" s="10"/>
      <c r="U23" s="36" t="s">
        <v>170</v>
      </c>
      <c r="V23" s="16"/>
      <c r="W23" s="16"/>
      <c r="X23" s="10"/>
      <c r="Y23" s="10"/>
      <c r="Z23" s="10"/>
      <c r="AA23" s="10"/>
      <c r="AB23" s="16" t="s">
        <v>170</v>
      </c>
      <c r="AC23" s="16"/>
      <c r="AD23" s="16"/>
      <c r="AE23" s="10"/>
      <c r="AF23" s="10"/>
      <c r="AG23" s="10"/>
      <c r="AH23" s="16" t="s">
        <v>170</v>
      </c>
      <c r="AI23" s="16"/>
      <c r="AJ23" s="16"/>
      <c r="AL23" s="6">
        <v>5.24</v>
      </c>
      <c r="AM23" s="50"/>
      <c r="AN23" s="50"/>
      <c r="AO23" s="6" t="s">
        <v>372</v>
      </c>
    </row>
    <row r="24" ht="21.75" customHeight="1" spans="2:41">
      <c r="B24" s="10" t="s">
        <v>399</v>
      </c>
      <c r="C24" s="10"/>
      <c r="D24" s="10"/>
      <c r="E24" s="10"/>
      <c r="F24" s="10"/>
      <c r="G24" s="10"/>
      <c r="H24" s="10"/>
      <c r="I24" s="10"/>
      <c r="J24" s="10"/>
      <c r="K24" s="10"/>
      <c r="L24" s="10"/>
      <c r="M24" s="15" t="s">
        <v>400</v>
      </c>
      <c r="N24" s="15"/>
      <c r="O24" s="10"/>
      <c r="P24" s="10"/>
      <c r="Q24" s="10"/>
      <c r="R24" s="10"/>
      <c r="S24" s="10"/>
      <c r="T24" s="10"/>
      <c r="U24" s="10"/>
      <c r="V24" s="10"/>
      <c r="W24" s="10"/>
      <c r="X24" s="41" t="s">
        <v>401</v>
      </c>
      <c r="Y24" s="48"/>
      <c r="Z24" s="48"/>
      <c r="AA24" s="49"/>
      <c r="AB24" s="10"/>
      <c r="AC24" s="10"/>
      <c r="AD24" s="10"/>
      <c r="AE24" s="10"/>
      <c r="AF24" s="10"/>
      <c r="AG24" s="10"/>
      <c r="AH24" s="10"/>
      <c r="AI24" s="10"/>
      <c r="AJ24" s="10"/>
      <c r="AL24" s="6">
        <v>5.25</v>
      </c>
      <c r="AM24" s="50"/>
      <c r="AN24" s="50"/>
      <c r="AO24" s="6" t="s">
        <v>374</v>
      </c>
    </row>
    <row r="25" ht="21.75" customHeight="1" spans="2:41">
      <c r="B25" s="10" t="s">
        <v>402</v>
      </c>
      <c r="C25" s="10"/>
      <c r="D25" s="10"/>
      <c r="E25" s="10"/>
      <c r="F25" s="10"/>
      <c r="G25" s="10"/>
      <c r="H25" s="10"/>
      <c r="I25" s="10"/>
      <c r="J25" s="10"/>
      <c r="K25" s="34" t="s">
        <v>403</v>
      </c>
      <c r="L25" s="34"/>
      <c r="M25" s="34"/>
      <c r="N25" s="34"/>
      <c r="O25" s="34"/>
      <c r="P25" s="34"/>
      <c r="Q25" s="34"/>
      <c r="R25" s="34"/>
      <c r="S25" s="10"/>
      <c r="T25" s="10"/>
      <c r="U25" s="10"/>
      <c r="V25" s="10"/>
      <c r="W25" s="10"/>
      <c r="X25" s="10"/>
      <c r="Y25" s="10"/>
      <c r="Z25" s="10"/>
      <c r="AA25" s="16" t="s">
        <v>404</v>
      </c>
      <c r="AB25" s="16"/>
      <c r="AC25" s="16"/>
      <c r="AD25" s="16"/>
      <c r="AE25" s="16"/>
      <c r="AF25" s="16"/>
      <c r="AG25" s="16"/>
      <c r="AH25" s="10"/>
      <c r="AI25" s="10"/>
      <c r="AJ25" s="10"/>
      <c r="AL25" s="6">
        <v>5.26</v>
      </c>
      <c r="AM25" s="50" t="s">
        <v>386</v>
      </c>
      <c r="AN25" s="50"/>
      <c r="AO25" s="6" t="s">
        <v>375</v>
      </c>
    </row>
    <row r="26" ht="21.75" customHeight="1" spans="2:41">
      <c r="B26" s="10"/>
      <c r="C26" s="10"/>
      <c r="D26" s="10"/>
      <c r="E26" s="10"/>
      <c r="F26" s="10"/>
      <c r="G26" s="16" t="s">
        <v>405</v>
      </c>
      <c r="H26" s="16"/>
      <c r="I26" s="16"/>
      <c r="J26" s="16"/>
      <c r="K26" s="16"/>
      <c r="L26" s="16"/>
      <c r="M26" s="16"/>
      <c r="N26" s="16"/>
      <c r="O26" s="10"/>
      <c r="P26" s="10"/>
      <c r="Q26" s="10"/>
      <c r="R26" s="10"/>
      <c r="S26" s="10"/>
      <c r="T26" s="16" t="s">
        <v>406</v>
      </c>
      <c r="U26" s="16"/>
      <c r="V26" s="16"/>
      <c r="W26" s="16"/>
      <c r="X26" s="16"/>
      <c r="Y26" s="16"/>
      <c r="Z26" s="16"/>
      <c r="AA26" s="16"/>
      <c r="AB26" s="10"/>
      <c r="AC26" s="10"/>
      <c r="AD26" s="10"/>
      <c r="AE26" s="10"/>
      <c r="AF26" s="10"/>
      <c r="AG26" s="10"/>
      <c r="AH26" s="10"/>
      <c r="AI26" s="10"/>
      <c r="AJ26" s="10"/>
      <c r="AL26" s="6">
        <v>5.27</v>
      </c>
      <c r="AM26" s="50" t="s">
        <v>387</v>
      </c>
      <c r="AN26" s="50"/>
      <c r="AO26" s="6" t="s">
        <v>377</v>
      </c>
    </row>
    <row r="27" spans="38:41">
      <c r="AL27" s="6">
        <v>5.28</v>
      </c>
      <c r="AM27" s="50"/>
      <c r="AN27" s="50"/>
      <c r="AO27" s="6" t="s">
        <v>378</v>
      </c>
    </row>
    <row r="28" spans="38:41">
      <c r="AL28" s="6">
        <v>5.29</v>
      </c>
      <c r="AM28" s="50"/>
      <c r="AN28" s="50" t="s">
        <v>170</v>
      </c>
      <c r="AO28" s="6" t="s">
        <v>370</v>
      </c>
    </row>
    <row r="29" s="6" customFormat="1" ht="27.75" customHeight="1" spans="1:41">
      <c r="A29" s="17" t="s">
        <v>411</v>
      </c>
      <c r="B29" s="8" t="s">
        <v>412</v>
      </c>
      <c r="C29" s="8">
        <v>1</v>
      </c>
      <c r="D29" s="8">
        <v>2</v>
      </c>
      <c r="E29" s="8">
        <v>3</v>
      </c>
      <c r="F29" s="8">
        <v>4</v>
      </c>
      <c r="G29" s="8">
        <v>5</v>
      </c>
      <c r="H29" s="8">
        <v>6</v>
      </c>
      <c r="I29" s="8">
        <v>7</v>
      </c>
      <c r="J29" s="8"/>
      <c r="K29" s="8">
        <v>8</v>
      </c>
      <c r="L29" s="8">
        <v>9</v>
      </c>
      <c r="M29" s="8">
        <v>10</v>
      </c>
      <c r="N29" s="8">
        <v>11</v>
      </c>
      <c r="O29" s="8">
        <v>12</v>
      </c>
      <c r="P29" s="8">
        <v>13</v>
      </c>
      <c r="Q29" s="8">
        <v>14</v>
      </c>
      <c r="R29" s="8"/>
      <c r="S29" s="8">
        <v>15</v>
      </c>
      <c r="T29" s="8">
        <v>16</v>
      </c>
      <c r="U29" s="8">
        <v>17</v>
      </c>
      <c r="V29" s="8">
        <v>18</v>
      </c>
      <c r="W29" s="8">
        <v>19</v>
      </c>
      <c r="X29" s="8">
        <v>20</v>
      </c>
      <c r="Y29" s="8">
        <v>21</v>
      </c>
      <c r="Z29" s="8"/>
      <c r="AA29" s="8">
        <v>22</v>
      </c>
      <c r="AB29" s="8">
        <v>23</v>
      </c>
      <c r="AC29" s="8">
        <v>24</v>
      </c>
      <c r="AD29" s="8">
        <v>25</v>
      </c>
      <c r="AE29" s="8">
        <v>26</v>
      </c>
      <c r="AF29" s="8">
        <v>27</v>
      </c>
      <c r="AG29" s="8">
        <v>28</v>
      </c>
      <c r="AH29" s="8">
        <v>29</v>
      </c>
      <c r="AI29" s="8">
        <v>30</v>
      </c>
      <c r="AJ29" s="8">
        <v>1</v>
      </c>
      <c r="AL29" s="6">
        <v>5.17</v>
      </c>
      <c r="AM29" s="50" t="s">
        <v>382</v>
      </c>
      <c r="AN29" s="50"/>
      <c r="AO29" s="6" t="s">
        <v>372</v>
      </c>
    </row>
    <row r="30" s="6" customFormat="1" ht="27.75" customHeight="1" spans="1:41">
      <c r="A30" s="18"/>
      <c r="B30" s="8"/>
      <c r="C30" s="8" t="s">
        <v>374</v>
      </c>
      <c r="D30" s="8" t="s">
        <v>375</v>
      </c>
      <c r="E30" s="8" t="s">
        <v>377</v>
      </c>
      <c r="F30" s="8" t="s">
        <v>378</v>
      </c>
      <c r="G30" s="8" t="s">
        <v>370</v>
      </c>
      <c r="H30" s="8" t="s">
        <v>371</v>
      </c>
      <c r="I30" s="8" t="s">
        <v>372</v>
      </c>
      <c r="J30" s="8"/>
      <c r="K30" s="8" t="s">
        <v>374</v>
      </c>
      <c r="L30" s="8" t="s">
        <v>375</v>
      </c>
      <c r="M30" s="8" t="s">
        <v>377</v>
      </c>
      <c r="N30" s="8" t="s">
        <v>378</v>
      </c>
      <c r="O30" s="8" t="s">
        <v>370</v>
      </c>
      <c r="P30" s="8" t="s">
        <v>371</v>
      </c>
      <c r="Q30" s="8" t="s">
        <v>372</v>
      </c>
      <c r="R30" s="8"/>
      <c r="S30" s="8" t="s">
        <v>374</v>
      </c>
      <c r="T30" s="8" t="s">
        <v>375</v>
      </c>
      <c r="U30" s="8" t="s">
        <v>377</v>
      </c>
      <c r="V30" s="8" t="s">
        <v>378</v>
      </c>
      <c r="W30" s="8" t="s">
        <v>370</v>
      </c>
      <c r="X30" s="8" t="s">
        <v>371</v>
      </c>
      <c r="Y30" s="8" t="s">
        <v>372</v>
      </c>
      <c r="Z30" s="8"/>
      <c r="AA30" s="8" t="s">
        <v>374</v>
      </c>
      <c r="AB30" s="8" t="s">
        <v>375</v>
      </c>
      <c r="AC30" s="8" t="s">
        <v>377</v>
      </c>
      <c r="AD30" s="8" t="s">
        <v>378</v>
      </c>
      <c r="AE30" s="8" t="s">
        <v>370</v>
      </c>
      <c r="AF30" s="8" t="s">
        <v>371</v>
      </c>
      <c r="AG30" s="8" t="s">
        <v>372</v>
      </c>
      <c r="AH30" s="8" t="s">
        <v>374</v>
      </c>
      <c r="AI30" s="8" t="s">
        <v>375</v>
      </c>
      <c r="AJ30" s="8" t="s">
        <v>377</v>
      </c>
      <c r="AL30" s="6">
        <v>5.18</v>
      </c>
      <c r="AM30" s="50"/>
      <c r="AN30" s="50"/>
      <c r="AO30" s="6" t="s">
        <v>374</v>
      </c>
    </row>
    <row r="31" s="6" customFormat="1" ht="27.75" customHeight="1" spans="1:40">
      <c r="A31" s="18"/>
      <c r="B31" s="8" t="s">
        <v>413</v>
      </c>
      <c r="C31" s="19" t="s">
        <v>414</v>
      </c>
      <c r="D31" s="20"/>
      <c r="E31" s="20"/>
      <c r="F31" s="20"/>
      <c r="G31" s="20"/>
      <c r="H31" s="20"/>
      <c r="I31" s="35"/>
      <c r="J31" s="20"/>
      <c r="K31" s="19" t="s">
        <v>415</v>
      </c>
      <c r="L31" s="20"/>
      <c r="M31" s="20"/>
      <c r="N31" s="20"/>
      <c r="O31" s="20"/>
      <c r="P31" s="20"/>
      <c r="Q31" s="35"/>
      <c r="R31" s="20"/>
      <c r="S31" s="19" t="s">
        <v>416</v>
      </c>
      <c r="T31" s="20"/>
      <c r="U31" s="20"/>
      <c r="V31" s="20"/>
      <c r="W31" s="20"/>
      <c r="X31" s="20"/>
      <c r="Y31" s="35"/>
      <c r="Z31" s="35"/>
      <c r="AA31" s="8" t="s">
        <v>417</v>
      </c>
      <c r="AB31" s="8"/>
      <c r="AC31" s="8"/>
      <c r="AD31" s="8"/>
      <c r="AE31" s="8"/>
      <c r="AF31" s="8"/>
      <c r="AG31" s="8"/>
      <c r="AH31" s="19"/>
      <c r="AI31" s="20"/>
      <c r="AJ31" s="35"/>
      <c r="AM31" s="50"/>
      <c r="AN31" s="50"/>
    </row>
    <row r="32" s="6" customFormat="1" ht="27.75" customHeight="1" spans="1:41">
      <c r="A32" s="18"/>
      <c r="B32" s="10" t="s">
        <v>390</v>
      </c>
      <c r="C32" s="10" t="s">
        <v>418</v>
      </c>
      <c r="D32" s="10"/>
      <c r="E32" s="10"/>
      <c r="F32" s="11"/>
      <c r="G32" s="10"/>
      <c r="H32" s="19" t="s">
        <v>414</v>
      </c>
      <c r="I32" s="10"/>
      <c r="J32" s="10"/>
      <c r="K32" s="10"/>
      <c r="L32" s="10" t="s">
        <v>419</v>
      </c>
      <c r="M32" s="10"/>
      <c r="N32" s="10"/>
      <c r="O32" s="10"/>
      <c r="P32" s="10"/>
      <c r="Q32" s="10"/>
      <c r="R32" s="10"/>
      <c r="S32" s="10"/>
      <c r="T32" s="10"/>
      <c r="U32" s="10"/>
      <c r="V32" s="10"/>
      <c r="W32" s="10" t="s">
        <v>420</v>
      </c>
      <c r="X32" s="10"/>
      <c r="Y32" s="10"/>
      <c r="Z32" s="10"/>
      <c r="AA32" s="10"/>
      <c r="AB32" s="10"/>
      <c r="AC32" s="10"/>
      <c r="AD32" s="10"/>
      <c r="AE32" s="10"/>
      <c r="AF32" s="10"/>
      <c r="AG32" s="10"/>
      <c r="AH32" s="10"/>
      <c r="AI32" s="10"/>
      <c r="AJ32" s="10"/>
      <c r="AL32" s="6">
        <v>5.19</v>
      </c>
      <c r="AM32" s="50"/>
      <c r="AN32" s="50"/>
      <c r="AO32" s="6" t="s">
        <v>375</v>
      </c>
    </row>
    <row r="33" s="6" customFormat="1" ht="27.75" customHeight="1" spans="1:41">
      <c r="A33" s="21"/>
      <c r="B33" s="10" t="s">
        <v>394</v>
      </c>
      <c r="C33" s="10"/>
      <c r="D33" s="10"/>
      <c r="E33" s="10"/>
      <c r="F33" s="10"/>
      <c r="G33" s="10" t="s">
        <v>421</v>
      </c>
      <c r="H33" s="22"/>
      <c r="I33" s="10"/>
      <c r="J33" s="10"/>
      <c r="K33" s="10"/>
      <c r="L33" s="10"/>
      <c r="M33" s="10"/>
      <c r="N33" s="10"/>
      <c r="O33" s="10"/>
      <c r="P33" s="10"/>
      <c r="Q33" s="10"/>
      <c r="R33" s="10"/>
      <c r="S33" s="10"/>
      <c r="T33" s="10"/>
      <c r="U33" s="10"/>
      <c r="V33" s="10"/>
      <c r="W33" s="10"/>
      <c r="X33" s="10"/>
      <c r="Y33" s="10" t="s">
        <v>422</v>
      </c>
      <c r="Z33" s="10"/>
      <c r="AA33" s="10"/>
      <c r="AB33" s="10"/>
      <c r="AC33" s="10"/>
      <c r="AD33" s="10"/>
      <c r="AE33" s="10"/>
      <c r="AF33" s="10"/>
      <c r="AG33" s="10"/>
      <c r="AH33" s="10"/>
      <c r="AI33" s="10"/>
      <c r="AJ33" s="10"/>
      <c r="AL33" s="51" t="s">
        <v>383</v>
      </c>
      <c r="AM33" s="52"/>
      <c r="AN33" s="52" t="s">
        <v>401</v>
      </c>
      <c r="AO33" s="6" t="s">
        <v>377</v>
      </c>
    </row>
    <row r="34" s="6" customFormat="1" ht="27.75" customHeight="1" spans="1:41">
      <c r="A34" s="17" t="s">
        <v>11</v>
      </c>
      <c r="B34" s="10" t="s">
        <v>163</v>
      </c>
      <c r="C34" s="22"/>
      <c r="D34" s="22"/>
      <c r="E34" s="23" t="s">
        <v>423</v>
      </c>
      <c r="F34" s="22"/>
      <c r="G34" s="22"/>
      <c r="H34" s="22"/>
      <c r="I34" s="22"/>
      <c r="J34" s="22"/>
      <c r="K34" s="22"/>
      <c r="L34" s="30"/>
      <c r="M34" s="30"/>
      <c r="N34" s="28">
        <v>8223</v>
      </c>
      <c r="O34" s="36"/>
      <c r="P34" s="30"/>
      <c r="Q34" s="22"/>
      <c r="R34" s="22"/>
      <c r="S34" s="22"/>
      <c r="T34" s="10"/>
      <c r="U34" s="30"/>
      <c r="V34" s="30"/>
      <c r="W34" s="42"/>
      <c r="X34" s="22"/>
      <c r="Y34" s="22"/>
      <c r="Z34" s="22"/>
      <c r="AA34" s="30"/>
      <c r="AB34" s="22"/>
      <c r="AC34" s="30"/>
      <c r="AD34" s="30"/>
      <c r="AE34" s="22"/>
      <c r="AF34" s="22"/>
      <c r="AG34" s="22"/>
      <c r="AH34" s="22"/>
      <c r="AI34" s="22"/>
      <c r="AJ34" s="10"/>
      <c r="AL34" s="6">
        <v>5.21</v>
      </c>
      <c r="AM34" s="50" t="s">
        <v>384</v>
      </c>
      <c r="AN34" s="52"/>
      <c r="AO34" s="6" t="s">
        <v>378</v>
      </c>
    </row>
    <row r="35" s="6" customFormat="1" ht="27.75" customHeight="1" spans="1:41">
      <c r="A35" s="18"/>
      <c r="B35" s="10" t="s">
        <v>373</v>
      </c>
      <c r="C35" s="22"/>
      <c r="D35" s="22"/>
      <c r="E35" s="22"/>
      <c r="F35" s="22"/>
      <c r="G35" s="22"/>
      <c r="H35" s="22"/>
      <c r="I35" s="22"/>
      <c r="J35" s="22"/>
      <c r="K35" s="22"/>
      <c r="L35" s="22"/>
      <c r="M35" s="22"/>
      <c r="N35" s="30"/>
      <c r="O35" s="22"/>
      <c r="P35" s="30"/>
      <c r="Q35" s="22"/>
      <c r="R35" s="22"/>
      <c r="S35" s="22"/>
      <c r="T35" s="22"/>
      <c r="U35" s="22"/>
      <c r="V35" s="22"/>
      <c r="W35" s="30"/>
      <c r="X35" s="30"/>
      <c r="Y35" s="30"/>
      <c r="Z35" s="30"/>
      <c r="AA35" s="22"/>
      <c r="AB35" s="22"/>
      <c r="AC35" s="22"/>
      <c r="AD35" s="22"/>
      <c r="AE35" s="22"/>
      <c r="AF35" s="22"/>
      <c r="AG35" s="31" t="s">
        <v>373</v>
      </c>
      <c r="AH35" s="36"/>
      <c r="AI35" s="22"/>
      <c r="AJ35" s="10"/>
      <c r="AL35" s="6">
        <v>5.22</v>
      </c>
      <c r="AM35" s="50"/>
      <c r="AN35" s="52"/>
      <c r="AO35" s="6" t="s">
        <v>370</v>
      </c>
    </row>
    <row r="36" s="6" customFormat="1" ht="27.75" customHeight="1" spans="1:41">
      <c r="A36" s="18"/>
      <c r="B36" s="10" t="s">
        <v>64</v>
      </c>
      <c r="C36" s="22"/>
      <c r="D36" s="22"/>
      <c r="E36" s="22"/>
      <c r="F36" s="22"/>
      <c r="G36" s="24" t="s">
        <v>424</v>
      </c>
      <c r="H36" s="24" t="s">
        <v>425</v>
      </c>
      <c r="I36" s="22"/>
      <c r="J36" s="22"/>
      <c r="K36" s="22"/>
      <c r="L36" s="22"/>
      <c r="M36" s="22"/>
      <c r="N36" s="23" t="s">
        <v>423</v>
      </c>
      <c r="O36" s="24" t="s">
        <v>426</v>
      </c>
      <c r="P36" s="22"/>
      <c r="Q36" s="22"/>
      <c r="R36" s="22"/>
      <c r="S36" s="42"/>
      <c r="T36" s="22"/>
      <c r="U36" s="22"/>
      <c r="V36" s="16">
        <v>8223</v>
      </c>
      <c r="W36" s="16">
        <v>220</v>
      </c>
      <c r="X36" s="22"/>
      <c r="Y36" s="42"/>
      <c r="Z36" s="42"/>
      <c r="AA36" s="22"/>
      <c r="AB36" s="22"/>
      <c r="AC36" s="22"/>
      <c r="AD36" s="22"/>
      <c r="AE36" s="22"/>
      <c r="AF36" s="22"/>
      <c r="AG36" s="22"/>
      <c r="AH36" s="22"/>
      <c r="AI36" s="22"/>
      <c r="AJ36" s="10"/>
      <c r="AL36" s="6">
        <v>5.23</v>
      </c>
      <c r="AM36" s="50" t="s">
        <v>385</v>
      </c>
      <c r="AN36" s="50"/>
      <c r="AO36" s="6" t="s">
        <v>371</v>
      </c>
    </row>
    <row r="37" s="6" customFormat="1" ht="27.75" customHeight="1" spans="1:41">
      <c r="A37" s="18"/>
      <c r="B37" s="10" t="s">
        <v>170</v>
      </c>
      <c r="C37" s="22"/>
      <c r="D37" s="25" t="s">
        <v>170</v>
      </c>
      <c r="E37" s="26"/>
      <c r="F37" s="27"/>
      <c r="G37" s="22"/>
      <c r="H37" s="22"/>
      <c r="I37" s="22"/>
      <c r="J37" s="22"/>
      <c r="K37" s="30"/>
      <c r="L37" s="28" t="s">
        <v>170</v>
      </c>
      <c r="M37" s="29"/>
      <c r="N37" s="36"/>
      <c r="O37" s="10"/>
      <c r="P37" s="10"/>
      <c r="Q37" s="10"/>
      <c r="R37" s="43"/>
      <c r="S37" s="28" t="s">
        <v>170</v>
      </c>
      <c r="T37" s="29"/>
      <c r="U37" s="36"/>
      <c r="V37" s="30"/>
      <c r="W37" s="30"/>
      <c r="X37" s="22"/>
      <c r="Y37" s="22"/>
      <c r="Z37" s="22"/>
      <c r="AA37" s="22"/>
      <c r="AB37" s="16" t="s">
        <v>170</v>
      </c>
      <c r="AC37" s="16"/>
      <c r="AD37" s="16"/>
      <c r="AE37" s="22"/>
      <c r="AF37" s="22"/>
      <c r="AG37" s="22"/>
      <c r="AH37" s="16" t="s">
        <v>170</v>
      </c>
      <c r="AI37" s="16"/>
      <c r="AJ37" s="16"/>
      <c r="AL37" s="6">
        <v>5.24</v>
      </c>
      <c r="AM37" s="50"/>
      <c r="AN37" s="50"/>
      <c r="AO37" s="6" t="s">
        <v>372</v>
      </c>
    </row>
    <row r="38" s="6" customFormat="1" ht="27.75" customHeight="1" spans="1:41">
      <c r="A38" s="18"/>
      <c r="B38" s="10" t="s">
        <v>399</v>
      </c>
      <c r="C38" s="22"/>
      <c r="D38" s="22"/>
      <c r="E38" s="22"/>
      <c r="F38" s="22"/>
      <c r="G38" s="22"/>
      <c r="H38" s="16" t="s">
        <v>427</v>
      </c>
      <c r="I38" s="22"/>
      <c r="J38" s="22"/>
      <c r="K38" s="22"/>
      <c r="L38" s="22"/>
      <c r="M38" s="37"/>
      <c r="N38" s="37"/>
      <c r="O38" s="22"/>
      <c r="P38" s="22"/>
      <c r="Q38" s="22"/>
      <c r="R38" s="22"/>
      <c r="S38" s="22"/>
      <c r="T38" s="22"/>
      <c r="U38" s="22"/>
      <c r="V38" s="28" t="s">
        <v>428</v>
      </c>
      <c r="W38" s="29"/>
      <c r="X38" s="36"/>
      <c r="Y38" s="30"/>
      <c r="Z38" s="30"/>
      <c r="AA38" s="30"/>
      <c r="AB38" s="22"/>
      <c r="AC38" s="22"/>
      <c r="AD38" s="22"/>
      <c r="AE38" s="22"/>
      <c r="AF38" s="22"/>
      <c r="AG38" s="22"/>
      <c r="AH38" s="22"/>
      <c r="AI38" s="22"/>
      <c r="AJ38" s="10"/>
      <c r="AL38" s="6">
        <v>5.25</v>
      </c>
      <c r="AM38" s="50"/>
      <c r="AN38" s="50"/>
      <c r="AO38" s="6" t="s">
        <v>374</v>
      </c>
    </row>
    <row r="39" s="6" customFormat="1" ht="27.75" customHeight="1" spans="1:40">
      <c r="A39" s="21"/>
      <c r="B39" s="10" t="s">
        <v>402</v>
      </c>
      <c r="C39" s="28" t="s">
        <v>65</v>
      </c>
      <c r="D39" s="29"/>
      <c r="E39" s="29"/>
      <c r="F39" s="29"/>
      <c r="G39" s="29"/>
      <c r="H39" s="29"/>
      <c r="I39" s="29"/>
      <c r="J39" s="29"/>
      <c r="K39" s="36"/>
      <c r="L39" s="31" t="s">
        <v>429</v>
      </c>
      <c r="M39" s="38"/>
      <c r="N39" s="38"/>
      <c r="O39" s="38"/>
      <c r="P39" s="38"/>
      <c r="Q39" s="38"/>
      <c r="R39" s="38"/>
      <c r="S39" s="38"/>
      <c r="T39" s="44"/>
      <c r="U39" s="22"/>
      <c r="V39" s="22"/>
      <c r="W39" s="22"/>
      <c r="X39" s="22"/>
      <c r="Y39" s="30"/>
      <c r="Z39" s="30"/>
      <c r="AA39" s="30"/>
      <c r="AB39" s="22"/>
      <c r="AC39" s="22"/>
      <c r="AD39" s="22"/>
      <c r="AE39" s="22"/>
      <c r="AF39" s="22"/>
      <c r="AG39" s="22"/>
      <c r="AH39" s="22"/>
      <c r="AI39" s="22"/>
      <c r="AJ39" s="10"/>
      <c r="AM39" s="50"/>
      <c r="AN39" s="50"/>
    </row>
    <row r="40" s="6" customFormat="1" ht="27.75" customHeight="1" spans="1:41">
      <c r="A40" s="10" t="s">
        <v>402</v>
      </c>
      <c r="B40" s="10" t="s">
        <v>430</v>
      </c>
      <c r="C40" s="22"/>
      <c r="D40" s="22"/>
      <c r="E40" s="22"/>
      <c r="F40" s="22"/>
      <c r="G40" s="22"/>
      <c r="H40" s="22"/>
      <c r="I40" s="22"/>
      <c r="J40" s="22"/>
      <c r="K40" s="39"/>
      <c r="L40" s="30"/>
      <c r="M40" s="30"/>
      <c r="N40" s="30"/>
      <c r="O40" s="22"/>
      <c r="P40" s="22"/>
      <c r="Q40" s="22"/>
      <c r="R40" s="22"/>
      <c r="S40" s="22"/>
      <c r="T40" s="30"/>
      <c r="U40" s="22"/>
      <c r="V40" s="22"/>
      <c r="W40" s="22"/>
      <c r="X40" s="22"/>
      <c r="Y40" s="22"/>
      <c r="Z40" s="22"/>
      <c r="AA40" s="30"/>
      <c r="AB40" s="30"/>
      <c r="AC40" s="30"/>
      <c r="AD40" s="30"/>
      <c r="AE40" s="30"/>
      <c r="AF40" s="30"/>
      <c r="AG40" s="30"/>
      <c r="AH40" s="22"/>
      <c r="AI40" s="22"/>
      <c r="AJ40" s="10"/>
      <c r="AL40" s="6">
        <v>5.26</v>
      </c>
      <c r="AM40" s="50" t="s">
        <v>386</v>
      </c>
      <c r="AN40" s="50"/>
      <c r="AO40" s="6" t="s">
        <v>375</v>
      </c>
    </row>
    <row r="41" s="6" customFormat="1" ht="27.75" customHeight="1" spans="1:41">
      <c r="A41" s="10"/>
      <c r="B41" s="10" t="s">
        <v>431</v>
      </c>
      <c r="C41" s="22"/>
      <c r="D41" s="22"/>
      <c r="E41" s="22"/>
      <c r="F41" s="22"/>
      <c r="G41" s="30"/>
      <c r="H41" s="30"/>
      <c r="I41" s="30"/>
      <c r="J41" s="30"/>
      <c r="K41" s="30"/>
      <c r="L41" s="30"/>
      <c r="M41" s="30"/>
      <c r="N41" s="30"/>
      <c r="O41" s="22"/>
      <c r="P41" s="22"/>
      <c r="Q41" s="22"/>
      <c r="R41" s="22"/>
      <c r="S41" s="22"/>
      <c r="T41" s="30"/>
      <c r="U41" s="30"/>
      <c r="V41" s="30"/>
      <c r="W41" s="22"/>
      <c r="X41" s="30"/>
      <c r="Y41" s="30"/>
      <c r="Z41" s="30"/>
      <c r="AA41" s="30"/>
      <c r="AB41" s="22"/>
      <c r="AC41" s="22"/>
      <c r="AD41" s="22"/>
      <c r="AE41" s="22"/>
      <c r="AF41" s="22"/>
      <c r="AG41" s="22"/>
      <c r="AH41" s="22"/>
      <c r="AI41" s="22"/>
      <c r="AJ41" s="10"/>
      <c r="AL41" s="6">
        <v>5.27</v>
      </c>
      <c r="AN41" s="50"/>
      <c r="AO41" s="6" t="s">
        <v>377</v>
      </c>
    </row>
    <row r="42" ht="27.75" customHeight="1" spans="1:36">
      <c r="A42" s="10"/>
      <c r="B42" s="10" t="s">
        <v>157</v>
      </c>
      <c r="C42" s="10"/>
      <c r="D42" s="10"/>
      <c r="E42" s="10"/>
      <c r="F42" s="10"/>
      <c r="G42" s="10"/>
      <c r="H42" s="16" t="s">
        <v>170</v>
      </c>
      <c r="I42" s="16"/>
      <c r="J42" s="16"/>
      <c r="K42" s="16"/>
      <c r="L42" s="16"/>
      <c r="M42" s="16"/>
      <c r="N42" s="10"/>
      <c r="O42" s="10"/>
      <c r="P42" s="10"/>
      <c r="Q42" s="10"/>
      <c r="R42" s="10"/>
      <c r="S42" s="10"/>
      <c r="T42" s="16" t="s">
        <v>170</v>
      </c>
      <c r="U42" s="16"/>
      <c r="V42" s="16"/>
      <c r="W42" s="16"/>
      <c r="X42" s="16"/>
      <c r="Y42" s="10"/>
      <c r="Z42" s="10"/>
      <c r="AA42" s="10"/>
      <c r="AB42" s="10"/>
      <c r="AC42" s="10"/>
      <c r="AD42" s="10"/>
      <c r="AE42" s="16" t="s">
        <v>170</v>
      </c>
      <c r="AF42" s="16"/>
      <c r="AG42" s="16"/>
      <c r="AH42" s="16"/>
      <c r="AI42" s="16"/>
      <c r="AJ42" s="10"/>
    </row>
    <row r="43" ht="27.75" customHeight="1" spans="1:36">
      <c r="A43" s="10"/>
      <c r="B43" s="10" t="s">
        <v>61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row>
    <row r="44" ht="27.75" customHeight="1" spans="1:36">
      <c r="A44" s="10"/>
      <c r="B44" s="10" t="s">
        <v>156</v>
      </c>
      <c r="C44" s="10"/>
      <c r="D44" s="10"/>
      <c r="E44" s="31" t="s">
        <v>432</v>
      </c>
      <c r="F44" s="29"/>
      <c r="G44" s="29"/>
      <c r="H44" s="29"/>
      <c r="I44" s="29"/>
      <c r="J44" s="29"/>
      <c r="K44" s="29"/>
      <c r="L44" s="29"/>
      <c r="M44" s="36"/>
      <c r="N44" s="10"/>
      <c r="O44" s="10"/>
      <c r="P44" s="10"/>
      <c r="Q44" s="10"/>
      <c r="R44" s="10"/>
      <c r="S44" s="10"/>
      <c r="T44" s="10"/>
      <c r="U44" s="10"/>
      <c r="V44" s="10"/>
      <c r="W44" s="10"/>
      <c r="X44" s="10"/>
      <c r="Y44" s="10"/>
      <c r="Z44" s="10"/>
      <c r="AA44" s="10"/>
      <c r="AB44" s="10"/>
      <c r="AC44" s="10"/>
      <c r="AD44" s="10"/>
      <c r="AE44" s="10"/>
      <c r="AF44" s="10"/>
      <c r="AG44" s="10"/>
      <c r="AH44" s="10"/>
      <c r="AI44" s="10"/>
      <c r="AJ44" s="10"/>
    </row>
    <row r="45" ht="24" customHeight="1" spans="1:36">
      <c r="A45" s="10"/>
      <c r="B45" s="10" t="s">
        <v>432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row>
    <row r="57" spans="31:31">
      <c r="AE57"/>
    </row>
    <row r="58" spans="21:21">
      <c r="U58"/>
    </row>
    <row r="60" spans="28:28">
      <c r="AB60"/>
    </row>
    <row r="64" spans="22:22">
      <c r="V64"/>
    </row>
    <row r="67" spans="14:14">
      <c r="N67"/>
    </row>
  </sheetData>
  <sortState ref="H41:M42">
    <sortCondition ref="H33"/>
  </sortState>
  <mergeCells count="70">
    <mergeCell ref="H5:K5"/>
    <mergeCell ref="AC5:AD5"/>
    <mergeCell ref="G6:H6"/>
    <mergeCell ref="P6:Q6"/>
    <mergeCell ref="AF6:AG6"/>
    <mergeCell ref="D8:F8"/>
    <mergeCell ref="I8:L8"/>
    <mergeCell ref="U8:W8"/>
    <mergeCell ref="AB8:AD8"/>
    <mergeCell ref="AH8:AJ8"/>
    <mergeCell ref="M9:N9"/>
    <mergeCell ref="X9:AA9"/>
    <mergeCell ref="K10:Q10"/>
    <mergeCell ref="AA10:AG10"/>
    <mergeCell ref="G11:N11"/>
    <mergeCell ref="T11:AA11"/>
    <mergeCell ref="L20:M20"/>
    <mergeCell ref="U20:V20"/>
    <mergeCell ref="AC20:AD20"/>
    <mergeCell ref="N21:O21"/>
    <mergeCell ref="W21:X21"/>
    <mergeCell ref="AG21:AH21"/>
    <mergeCell ref="D23:F23"/>
    <mergeCell ref="L23:N23"/>
    <mergeCell ref="U23:W23"/>
    <mergeCell ref="AB23:AD23"/>
    <mergeCell ref="AH23:AJ23"/>
    <mergeCell ref="M24:N24"/>
    <mergeCell ref="X24:AA24"/>
    <mergeCell ref="K25:Q25"/>
    <mergeCell ref="AA25:AG25"/>
    <mergeCell ref="G26:N26"/>
    <mergeCell ref="T26:AA26"/>
    <mergeCell ref="C31:I31"/>
    <mergeCell ref="K31:Q31"/>
    <mergeCell ref="S31:Y31"/>
    <mergeCell ref="AA31:AG31"/>
    <mergeCell ref="AH31:AJ31"/>
    <mergeCell ref="N34:O34"/>
    <mergeCell ref="AG35:AH35"/>
    <mergeCell ref="D37:F37"/>
    <mergeCell ref="L37:N37"/>
    <mergeCell ref="S37:U37"/>
    <mergeCell ref="AB37:AD37"/>
    <mergeCell ref="AH37:AJ37"/>
    <mergeCell ref="V38:X38"/>
    <mergeCell ref="C39:K39"/>
    <mergeCell ref="L39:T39"/>
    <mergeCell ref="H42:M42"/>
    <mergeCell ref="T42:X42"/>
    <mergeCell ref="AE42:AI42"/>
    <mergeCell ref="E44:M44"/>
    <mergeCell ref="A29:A33"/>
    <mergeCell ref="A34:A39"/>
    <mergeCell ref="A40:A45"/>
    <mergeCell ref="B1:B2"/>
    <mergeCell ref="B10:B11"/>
    <mergeCell ref="B16:B17"/>
    <mergeCell ref="B25:B26"/>
    <mergeCell ref="B29:B30"/>
    <mergeCell ref="AM5:AM7"/>
    <mergeCell ref="AM12:AM13"/>
    <mergeCell ref="AM26:AM27"/>
    <mergeCell ref="AN2:AN4"/>
    <mergeCell ref="AN5:AN7"/>
    <mergeCell ref="AN9:AN10"/>
    <mergeCell ref="AN14:AN16"/>
    <mergeCell ref="AN19:AN21"/>
    <mergeCell ref="AN28:AN30"/>
    <mergeCell ref="AN33:AN35"/>
  </mergeCells>
  <pageMargins left="0.699305555555556" right="0.699305555555556" top="0.75" bottom="0.75" header="0.3" footer="0.3"/>
  <pageSetup paperSize="9" orientation="portrait"/>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
  <sheetViews>
    <sheetView workbookViewId="0">
      <selection activeCell="C3" sqref="C3"/>
    </sheetView>
  </sheetViews>
  <sheetFormatPr defaultColWidth="9" defaultRowHeight="13.5" outlineLevelRow="1" outlineLevelCol="5"/>
  <sheetData>
    <row r="1" spans="1:6">
      <c r="A1" s="6" t="s">
        <v>433</v>
      </c>
      <c r="B1" s="6"/>
      <c r="C1" s="6"/>
      <c r="D1" s="6"/>
      <c r="E1" s="6"/>
      <c r="F1" s="6"/>
    </row>
    <row r="2" spans="1:6">
      <c r="A2" t="s">
        <v>434</v>
      </c>
      <c r="B2" t="s">
        <v>435</v>
      </c>
      <c r="C2" t="s">
        <v>436</v>
      </c>
      <c r="D2" t="s">
        <v>437</v>
      </c>
      <c r="E2" t="s">
        <v>438</v>
      </c>
      <c r="F2" t="s">
        <v>439</v>
      </c>
    </row>
  </sheetData>
  <mergeCells count="1">
    <mergeCell ref="A1:F1"/>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7"/>
  <sheetViews>
    <sheetView workbookViewId="0">
      <selection activeCell="C2" sqref="C2"/>
    </sheetView>
  </sheetViews>
  <sheetFormatPr defaultColWidth="9" defaultRowHeight="13.5"/>
  <cols>
    <col min="1" max="1" width="18.625" customWidth="1"/>
    <col min="3" max="3" width="10.125" customWidth="1"/>
    <col min="5" max="5" width="9.5" style="1" customWidth="1"/>
    <col min="6" max="6" width="14.375" style="2" customWidth="1"/>
    <col min="8" max="8" width="9" style="3"/>
  </cols>
  <sheetData>
    <row r="1" spans="1:4">
      <c r="A1" t="s">
        <v>434</v>
      </c>
      <c r="B1" t="s">
        <v>440</v>
      </c>
      <c r="C1" t="s">
        <v>441</v>
      </c>
      <c r="D1" t="s">
        <v>442</v>
      </c>
    </row>
    <row r="2" spans="1:10">
      <c r="A2" t="s">
        <v>443</v>
      </c>
      <c r="B2">
        <v>55</v>
      </c>
      <c r="C2">
        <v>4</v>
      </c>
      <c r="D2">
        <v>55</v>
      </c>
      <c r="E2" s="4"/>
      <c r="F2" s="2" t="s">
        <v>444</v>
      </c>
      <c r="G2" s="3">
        <v>1</v>
      </c>
      <c r="H2" s="3">
        <f>C2/B2</f>
        <v>0.0727272727272727</v>
      </c>
      <c r="I2">
        <f>D2/B2</f>
        <v>1</v>
      </c>
      <c r="J2">
        <f>C2/B2</f>
        <v>0.0727272727272727</v>
      </c>
    </row>
    <row r="3" spans="1:9">
      <c r="A3" t="s">
        <v>445</v>
      </c>
      <c r="B3">
        <v>91</v>
      </c>
      <c r="C3">
        <v>10</v>
      </c>
      <c r="D3">
        <v>78</v>
      </c>
      <c r="E3" s="4"/>
      <c r="F3" s="2" t="s">
        <v>446</v>
      </c>
      <c r="G3">
        <v>1</v>
      </c>
      <c r="H3" s="3">
        <f t="shared" ref="H3:H10" si="0">C3/B3</f>
        <v>0.10989010989011</v>
      </c>
      <c r="I3">
        <f t="shared" ref="I3:I10" si="1">D3/B3</f>
        <v>0.857142857142857</v>
      </c>
    </row>
    <row r="4" spans="1:9">
      <c r="A4" t="s">
        <v>447</v>
      </c>
      <c r="B4">
        <v>35</v>
      </c>
      <c r="C4">
        <v>35</v>
      </c>
      <c r="D4">
        <v>40</v>
      </c>
      <c r="E4" s="4"/>
      <c r="F4" s="2" t="s">
        <v>448</v>
      </c>
      <c r="H4" s="3">
        <f t="shared" si="0"/>
        <v>1</v>
      </c>
      <c r="I4">
        <f t="shared" si="1"/>
        <v>1.14285714285714</v>
      </c>
    </row>
    <row r="5" spans="1:9">
      <c r="A5" t="s">
        <v>449</v>
      </c>
      <c r="E5" s="5">
        <v>0.46837962962963</v>
      </c>
      <c r="F5" s="2" t="s">
        <v>450</v>
      </c>
      <c r="H5" s="3">
        <f>14/11</f>
        <v>1.27272727272727</v>
      </c>
      <c r="I5">
        <f>28/11</f>
        <v>2.54545454545455</v>
      </c>
    </row>
    <row r="6" spans="1:9">
      <c r="A6" t="s">
        <v>451</v>
      </c>
      <c r="B6">
        <v>900</v>
      </c>
      <c r="C6">
        <v>240</v>
      </c>
      <c r="D6">
        <v>1500</v>
      </c>
      <c r="E6" s="4"/>
      <c r="F6" s="2" t="s">
        <v>452</v>
      </c>
      <c r="H6" s="3">
        <f t="shared" si="0"/>
        <v>0.266666666666667</v>
      </c>
      <c r="I6">
        <f t="shared" si="1"/>
        <v>1.66666666666667</v>
      </c>
    </row>
    <row r="7" spans="1:9">
      <c r="A7" t="s">
        <v>453</v>
      </c>
      <c r="E7" s="4" t="s">
        <v>454</v>
      </c>
      <c r="F7" s="2" t="s">
        <v>455</v>
      </c>
      <c r="H7" s="3">
        <f>1/3</f>
        <v>0.333333333333333</v>
      </c>
      <c r="I7">
        <f>3/3</f>
        <v>1</v>
      </c>
    </row>
    <row r="8" spans="1:9">
      <c r="A8" t="s">
        <v>456</v>
      </c>
      <c r="B8">
        <v>350</v>
      </c>
      <c r="C8">
        <v>60</v>
      </c>
      <c r="D8">
        <v>380</v>
      </c>
      <c r="E8" s="4"/>
      <c r="F8" s="2" t="s">
        <v>457</v>
      </c>
      <c r="H8" s="3">
        <f t="shared" si="0"/>
        <v>0.171428571428571</v>
      </c>
      <c r="I8">
        <f t="shared" si="1"/>
        <v>1.08571428571429</v>
      </c>
    </row>
    <row r="9" spans="1:9">
      <c r="A9" t="s">
        <v>458</v>
      </c>
      <c r="E9" s="4" t="s">
        <v>459</v>
      </c>
      <c r="F9" s="2" t="s">
        <v>460</v>
      </c>
      <c r="H9" s="3">
        <f>14/15</f>
        <v>0.933333333333333</v>
      </c>
      <c r="I9">
        <f>36/15</f>
        <v>2.4</v>
      </c>
    </row>
    <row r="10" spans="1:9">
      <c r="A10" t="s">
        <v>461</v>
      </c>
      <c r="B10">
        <v>850</v>
      </c>
      <c r="C10">
        <v>400</v>
      </c>
      <c r="D10">
        <v>800</v>
      </c>
      <c r="E10" s="4"/>
      <c r="F10" s="2" t="s">
        <v>462</v>
      </c>
      <c r="H10" s="3">
        <f t="shared" si="0"/>
        <v>0.470588235294118</v>
      </c>
      <c r="I10">
        <f t="shared" si="1"/>
        <v>0.941176470588235</v>
      </c>
    </row>
    <row r="11" spans="5:8">
      <c r="E11" s="4"/>
      <c r="G11">
        <v>8</v>
      </c>
      <c r="H11" s="3">
        <v>10</v>
      </c>
    </row>
    <row r="12" spans="5:5">
      <c r="E12" s="4"/>
    </row>
    <row r="13" spans="5:5">
      <c r="E13" s="4"/>
    </row>
    <row r="14" spans="5:5">
      <c r="E14" s="4"/>
    </row>
    <row r="15" spans="5:5">
      <c r="E15" s="4"/>
    </row>
    <row r="16" spans="5:5">
      <c r="E16" s="4"/>
    </row>
    <row r="17" spans="5:5">
      <c r="E17" s="4"/>
    </row>
    <row r="18" spans="5:5">
      <c r="E18" s="4"/>
    </row>
    <row r="19" spans="5:5">
      <c r="E19" s="4"/>
    </row>
    <row r="20" spans="5:5">
      <c r="E20" s="4"/>
    </row>
    <row r="21" spans="5:5">
      <c r="E21" s="4"/>
    </row>
    <row r="22" spans="5:5">
      <c r="E22" s="4"/>
    </row>
    <row r="23" spans="5:5">
      <c r="E23" s="4"/>
    </row>
    <row r="24" spans="5:5">
      <c r="E24" s="4"/>
    </row>
    <row r="25" spans="5:5">
      <c r="E25" s="4"/>
    </row>
    <row r="26" spans="5:5">
      <c r="E26" s="4"/>
    </row>
    <row r="27" spans="5:5">
      <c r="E27" s="4"/>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2015年</vt:lpstr>
      <vt:lpstr>2016年</vt:lpstr>
      <vt:lpstr>报名记录</vt:lpstr>
      <vt:lpstr>Sheet2</vt:lpstr>
      <vt:lpstr>月份规划</vt: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更多干货表格联系QQ：178455216</dc:title>
  <dc:creator>ZT公子</dc:creator>
  <cp:keywords>更多干货表格联系QQ：178455216</cp:keywords>
  <dc:description>更多干货表格联系QQ：178455216</dc:description>
  <dcterms:created xsi:type="dcterms:W3CDTF">2015-07-28T08:05:00Z</dcterms:created>
  <dcterms:modified xsi:type="dcterms:W3CDTF">2017-01-16T03:26:00Z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