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tabRatio="205"/>
  </bookViews>
  <sheets>
    <sheet name="操作计划表" sheetId="1" r:id="rId1"/>
  </sheets>
  <calcPr calcId="144525" concurrentCalc="0"/>
</workbook>
</file>

<file path=xl/sharedStrings.xml><?xml version="1.0" encoding="utf-8"?>
<sst xmlns="http://schemas.openxmlformats.org/spreadsheetml/2006/main" count="74">
  <si>
    <t>新品爆款螺旋爬升--图例</t>
  </si>
  <si>
    <t>总体操作计划表</t>
  </si>
  <si>
    <t>表现期</t>
  </si>
  <si>
    <t>增长期</t>
  </si>
  <si>
    <t>爆起期</t>
  </si>
  <si>
    <t>爆款期</t>
  </si>
  <si>
    <t>第一周</t>
  </si>
  <si>
    <t>第一周下架</t>
  </si>
  <si>
    <t>第二周</t>
  </si>
  <si>
    <t>第二周下架</t>
  </si>
  <si>
    <t>第三周</t>
  </si>
  <si>
    <t>第三周下架</t>
  </si>
  <si>
    <t>第四周</t>
  </si>
  <si>
    <t>第四周下架</t>
  </si>
  <si>
    <t>上架当天</t>
  </si>
  <si>
    <t>第1天（累计24小时）</t>
  </si>
  <si>
    <t>第2天</t>
  </si>
  <si>
    <t>第3天</t>
  </si>
  <si>
    <t>第4天</t>
  </si>
  <si>
    <t>第5天</t>
  </si>
  <si>
    <t>第6天</t>
  </si>
  <si>
    <t>第7天</t>
  </si>
  <si>
    <t>第1天</t>
  </si>
  <si>
    <t>第29天</t>
  </si>
  <si>
    <t>第30天</t>
  </si>
  <si>
    <t>自己填</t>
  </si>
  <si>
    <t>真实流量</t>
  </si>
  <si>
    <t>真实销量</t>
  </si>
  <si>
    <t>有公式</t>
  </si>
  <si>
    <t>真实转化率</t>
  </si>
  <si>
    <t>刷的优质流量占真实流量占比</t>
  </si>
  <si>
    <t>导入的优质流量数</t>
  </si>
  <si>
    <t>总流量数</t>
  </si>
  <si>
    <t>固定</t>
  </si>
  <si>
    <t>要控制的转化率</t>
  </si>
  <si>
    <t>需要刷的销量(四舍五入）</t>
  </si>
  <si>
    <t>总销量</t>
  </si>
  <si>
    <t>实际总转化率</t>
  </si>
  <si>
    <t>操作总计划表说明：</t>
  </si>
  <si>
    <t>1.要控制的转化率是固定的。（基本属于行业优质宝贝高转化率，并且下架前一天转化率最高，总体是递增后期保持平稳高转化。</t>
  </si>
  <si>
    <t>2.有公式的地方（灰色表格），不要动，自己填写的地方填写上，有公式表格会自动生成数据。不小心动了公式，把公式对的单元格向右拖动的一个单元格就可以了。</t>
  </si>
  <si>
    <t>3.首先定导入的流量比例，修改优质流量占真实流量占比，确定要导入的流量，如果操作当时没有流量，需要优化宝贝。如果流量过少，需要降低刷的优质流量占比，或放低爆款目标。</t>
  </si>
  <si>
    <t>4.刷的流量和真实流量占比是自己填的，这个根据自己的行业情况，和自己想要达到的爆款目标定。前期刷的流量比例大，后期真实流量比例大。</t>
  </si>
  <si>
    <t>5.真实流量和销量自己填，并时时更新，并做记录比如2个小时可以更新一次流量。</t>
  </si>
  <si>
    <t>每日操作流程表</t>
  </si>
  <si>
    <r>
      <rPr>
        <b/>
        <sz val="48"/>
        <color indexed="10"/>
        <rFont val="宋体"/>
        <charset val="134"/>
      </rPr>
      <t>操作要点：</t>
    </r>
    <r>
      <rPr>
        <sz val="11"/>
        <color indexed="10"/>
        <rFont val="宋体"/>
        <charset val="134"/>
      </rPr>
      <t xml:space="preserve">
1.（控制转化率3.7%，根据你来流量的情况控制你刷的优质流量和淘宝给你的真实流量的比例，比如。1：5，淘宝每给你1个流量，你再刷5个。）
2.第一单尽量在总流量20个流量左右刷
3.客户没有真实来流量，不要刷流量
4.刷流量尽量估算淘宝的给你的流量频率，均匀到一天的时间段中，不一下子刷很多
5.刷流量的入口，要通过客户搜索的入口来，客户怎么来，你也完全怎么来。比例也一致。越到后期，客户入口越多，你可以自由掌握，哪个来源入口多，你也在那个入口刷的比率高
6.刷流量前期很费时间和细节，但是就需要几天，越到后边越省力，以后就不用刷了，流量会有意想不到的飞升！坚持就是胜利！</t>
    </r>
  </si>
  <si>
    <t>真实流量记录（累计）</t>
  </si>
  <si>
    <t>导入优质记录（累计）</t>
  </si>
  <si>
    <t>总流量</t>
  </si>
  <si>
    <t>刷单数</t>
  </si>
  <si>
    <t>上架时间点</t>
  </si>
  <si>
    <t>1小时后</t>
  </si>
  <si>
    <t>2小时</t>
  </si>
  <si>
    <t>3小时</t>
  </si>
  <si>
    <t>4小时</t>
  </si>
  <si>
    <t>5小时</t>
  </si>
  <si>
    <t>6小时</t>
  </si>
  <si>
    <t>7小时</t>
  </si>
  <si>
    <t>8小时</t>
  </si>
  <si>
    <t>9小时</t>
  </si>
  <si>
    <t>10小时</t>
  </si>
  <si>
    <t>11小时</t>
  </si>
  <si>
    <t>12小时</t>
  </si>
  <si>
    <t>13小时</t>
  </si>
  <si>
    <t>14小时</t>
  </si>
  <si>
    <t>15小时</t>
  </si>
  <si>
    <t>16小时</t>
  </si>
  <si>
    <t>17小时</t>
  </si>
  <si>
    <t>18小时</t>
  </si>
  <si>
    <t>19小时</t>
  </si>
  <si>
    <t>20小时</t>
  </si>
  <si>
    <t>21小时</t>
  </si>
  <si>
    <t>22小时</t>
  </si>
  <si>
    <t>23小时</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</si>
</sst>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11"/>
      <color indexed="8"/>
      <name val="宋体"/>
      <charset val="134"/>
    </font>
    <font>
      <sz val="11"/>
      <color indexed="10"/>
      <name val="宋体"/>
      <charset val="134"/>
    </font>
    <font>
      <b/>
      <sz val="11"/>
      <color indexed="10"/>
      <name val="宋体"/>
      <charset val="134"/>
    </font>
    <font>
      <sz val="11"/>
      <color indexed="60"/>
      <name val="宋体"/>
      <charset val="134"/>
    </font>
    <font>
      <b/>
      <sz val="48"/>
      <color indexed="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theme="1"/>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6">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13"/>
        <bgColor indexed="64"/>
      </patternFill>
    </fill>
    <fill>
      <patternFill patternType="solid">
        <fgColor indexed="4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8" borderId="0" applyNumberFormat="0" applyBorder="0" applyAlignment="0" applyProtection="0">
      <alignment vertical="center"/>
    </xf>
    <xf numFmtId="0" fontId="20" fillId="25"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12" fillId="13" borderId="0" applyNumberFormat="0" applyBorder="0" applyAlignment="0" applyProtection="0">
      <alignment vertical="center"/>
    </xf>
    <xf numFmtId="43" fontId="0" fillId="0" borderId="0" applyFont="0" applyFill="0" applyBorder="0" applyAlignment="0" applyProtection="0">
      <alignment vertical="center"/>
    </xf>
    <xf numFmtId="0" fontId="13" fillId="31"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6" fillId="18" borderId="12" applyNumberFormat="0" applyFont="0" applyAlignment="0" applyProtection="0">
      <alignment vertical="center"/>
    </xf>
    <xf numFmtId="0" fontId="13" fillId="24"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10" applyNumberFormat="0" applyFill="0" applyAlignment="0" applyProtection="0">
      <alignment vertical="center"/>
    </xf>
    <xf numFmtId="0" fontId="7" fillId="0" borderId="10" applyNumberFormat="0" applyFill="0" applyAlignment="0" applyProtection="0">
      <alignment vertical="center"/>
    </xf>
    <xf numFmtId="0" fontId="13" fillId="30" borderId="0" applyNumberFormat="0" applyBorder="0" applyAlignment="0" applyProtection="0">
      <alignment vertical="center"/>
    </xf>
    <xf numFmtId="0" fontId="10" fillId="0" borderId="14" applyNumberFormat="0" applyFill="0" applyAlignment="0" applyProtection="0">
      <alignment vertical="center"/>
    </xf>
    <xf numFmtId="0" fontId="13" fillId="23" borderId="0" applyNumberFormat="0" applyBorder="0" applyAlignment="0" applyProtection="0">
      <alignment vertical="center"/>
    </xf>
    <xf numFmtId="0" fontId="14" fillId="17" borderId="11" applyNumberFormat="0" applyAlignment="0" applyProtection="0">
      <alignment vertical="center"/>
    </xf>
    <xf numFmtId="0" fontId="21" fillId="17" borderId="15" applyNumberFormat="0" applyAlignment="0" applyProtection="0">
      <alignment vertical="center"/>
    </xf>
    <xf numFmtId="0" fontId="6" fillId="8" borderId="9" applyNumberFormat="0" applyAlignment="0" applyProtection="0">
      <alignment vertical="center"/>
    </xf>
    <xf numFmtId="0" fontId="5" fillId="35" borderId="0" applyNumberFormat="0" applyBorder="0" applyAlignment="0" applyProtection="0">
      <alignment vertical="center"/>
    </xf>
    <xf numFmtId="0" fontId="13" fillId="21" borderId="0" applyNumberFormat="0" applyBorder="0" applyAlignment="0" applyProtection="0">
      <alignment vertical="center"/>
    </xf>
    <xf numFmtId="0" fontId="22" fillId="0" borderId="16" applyNumberFormat="0" applyFill="0" applyAlignment="0" applyProtection="0">
      <alignment vertical="center"/>
    </xf>
    <xf numFmtId="0" fontId="17" fillId="0" borderId="13" applyNumberFormat="0" applyFill="0" applyAlignment="0" applyProtection="0">
      <alignment vertical="center"/>
    </xf>
    <xf numFmtId="0" fontId="23" fillId="34" borderId="0" applyNumberFormat="0" applyBorder="0" applyAlignment="0" applyProtection="0">
      <alignment vertical="center"/>
    </xf>
    <xf numFmtId="0" fontId="3" fillId="5" borderId="0" applyNumberFormat="0" applyBorder="0" applyAlignment="0" applyProtection="0">
      <alignment vertical="center"/>
    </xf>
    <xf numFmtId="0" fontId="5" fillId="27" borderId="0" applyNumberFormat="0" applyBorder="0" applyAlignment="0" applyProtection="0">
      <alignment vertical="center"/>
    </xf>
    <xf numFmtId="0" fontId="13" fillId="16" borderId="0" applyNumberFormat="0" applyBorder="0" applyAlignment="0" applyProtection="0">
      <alignment vertical="center"/>
    </xf>
    <xf numFmtId="0" fontId="5" fillId="26" borderId="0" applyNumberFormat="0" applyBorder="0" applyAlignment="0" applyProtection="0">
      <alignment vertical="center"/>
    </xf>
    <xf numFmtId="0" fontId="5" fillId="7" borderId="0" applyNumberFormat="0" applyBorder="0" applyAlignment="0" applyProtection="0">
      <alignment vertical="center"/>
    </xf>
    <xf numFmtId="0" fontId="5" fillId="33" borderId="0" applyNumberFormat="0" applyBorder="0" applyAlignment="0" applyProtection="0">
      <alignment vertical="center"/>
    </xf>
    <xf numFmtId="0" fontId="5" fillId="12" borderId="0" applyNumberFormat="0" applyBorder="0" applyAlignment="0" applyProtection="0">
      <alignment vertical="center"/>
    </xf>
    <xf numFmtId="0" fontId="13" fillId="15" borderId="0" applyNumberFormat="0" applyBorder="0" applyAlignment="0" applyProtection="0">
      <alignment vertical="center"/>
    </xf>
    <xf numFmtId="0" fontId="13" fillId="20" borderId="0" applyNumberFormat="0" applyBorder="0" applyAlignment="0" applyProtection="0">
      <alignment vertical="center"/>
    </xf>
    <xf numFmtId="0" fontId="5" fillId="32" borderId="0" applyNumberFormat="0" applyBorder="0" applyAlignment="0" applyProtection="0">
      <alignment vertical="center"/>
    </xf>
    <xf numFmtId="0" fontId="5" fillId="11" borderId="0" applyNumberFormat="0" applyBorder="0" applyAlignment="0" applyProtection="0">
      <alignment vertical="center"/>
    </xf>
    <xf numFmtId="0" fontId="13" fillId="14" borderId="0" applyNumberFormat="0" applyBorder="0" applyAlignment="0" applyProtection="0">
      <alignment vertical="center"/>
    </xf>
    <xf numFmtId="0" fontId="5" fillId="6" borderId="0" applyNumberFormat="0" applyBorder="0" applyAlignment="0" applyProtection="0">
      <alignment vertical="center"/>
    </xf>
    <xf numFmtId="0" fontId="13" fillId="29" borderId="0" applyNumberFormat="0" applyBorder="0" applyAlignment="0" applyProtection="0">
      <alignment vertical="center"/>
    </xf>
    <xf numFmtId="0" fontId="13" fillId="19" borderId="0" applyNumberFormat="0" applyBorder="0" applyAlignment="0" applyProtection="0">
      <alignment vertical="center"/>
    </xf>
    <xf numFmtId="0" fontId="5" fillId="10" borderId="0" applyNumberFormat="0" applyBorder="0" applyAlignment="0" applyProtection="0">
      <alignment vertical="center"/>
    </xf>
    <xf numFmtId="0" fontId="13" fillId="22" borderId="0" applyNumberFormat="0" applyBorder="0" applyAlignment="0" applyProtection="0">
      <alignment vertical="center"/>
    </xf>
  </cellStyleXfs>
  <cellXfs count="35">
    <xf numFmtId="0" fontId="0" fillId="0" borderId="0" xfId="0">
      <alignment vertical="center"/>
    </xf>
    <xf numFmtId="0" fontId="0" fillId="0" borderId="0" xfId="0" applyProtection="1">
      <alignment vertical="center"/>
      <protection locked="0"/>
    </xf>
    <xf numFmtId="0" fontId="1" fillId="0" borderId="0" xfId="0" applyFont="1" applyAlignment="1" applyProtection="1">
      <alignment vertical="center"/>
      <protection locked="0"/>
    </xf>
    <xf numFmtId="0" fontId="2" fillId="0" borderId="1" xfId="0" applyFont="1" applyBorder="1" applyAlignment="1" applyProtection="1">
      <alignment vertical="center"/>
      <protection locked="0"/>
    </xf>
    <xf numFmtId="0" fontId="2" fillId="0" borderId="1" xfId="0" applyFont="1" applyBorder="1" applyAlignment="1" applyProtection="1">
      <alignment horizontal="center" vertical="center"/>
      <protection locked="0"/>
    </xf>
    <xf numFmtId="0" fontId="0" fillId="0" borderId="2" xfId="0" applyBorder="1" applyAlignment="1" applyProtection="1">
      <alignment horizontal="left" vertical="center"/>
      <protection locked="0"/>
    </xf>
    <xf numFmtId="0" fontId="1" fillId="0" borderId="3" xfId="0" applyFont="1"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0" fillId="2" borderId="0" xfId="0" applyFill="1" applyProtection="1">
      <alignment vertical="center"/>
      <protection locked="0"/>
    </xf>
    <xf numFmtId="10" fontId="0" fillId="3" borderId="2" xfId="0" applyNumberFormat="1" applyFill="1" applyBorder="1" applyAlignment="1" applyProtection="1">
      <alignment horizontal="left" vertical="center"/>
      <protection hidden="1"/>
    </xf>
    <xf numFmtId="9" fontId="0" fillId="0" borderId="2" xfId="0" applyNumberFormat="1" applyBorder="1" applyAlignment="1" applyProtection="1">
      <alignment horizontal="left" vertical="center"/>
      <protection locked="0"/>
    </xf>
    <xf numFmtId="0" fontId="0" fillId="3" borderId="2" xfId="0" applyFill="1" applyBorder="1" applyAlignment="1" applyProtection="1">
      <alignment horizontal="left" vertical="center"/>
      <protection hidden="1"/>
    </xf>
    <xf numFmtId="0" fontId="1" fillId="4" borderId="0" xfId="0" applyFont="1" applyFill="1" applyProtection="1">
      <alignment vertical="center"/>
      <protection locked="0"/>
    </xf>
    <xf numFmtId="10" fontId="0" fillId="0" borderId="2" xfId="0" applyNumberFormat="1" applyBorder="1" applyAlignment="1" applyProtection="1">
      <alignment horizontal="left" vertical="center"/>
      <protection locked="0"/>
    </xf>
    <xf numFmtId="0" fontId="2" fillId="0" borderId="0" xfId="0" applyFont="1" applyAlignment="1" applyProtection="1">
      <alignment horizontal="left" vertical="center"/>
      <protection locked="0"/>
    </xf>
    <xf numFmtId="0" fontId="0" fillId="0" borderId="0" xfId="0" applyAlignment="1" applyProtection="1">
      <alignment vertical="center"/>
      <protection locked="0"/>
    </xf>
    <xf numFmtId="0" fontId="0" fillId="0" borderId="0" xfId="0" applyAlignment="1" applyProtection="1">
      <alignment horizontal="left" vertical="center"/>
      <protection locked="0"/>
    </xf>
    <xf numFmtId="0" fontId="1" fillId="0" borderId="5" xfId="0" applyFont="1" applyBorder="1" applyAlignment="1" applyProtection="1">
      <alignment horizontal="center" vertical="center"/>
      <protection locked="0"/>
    </xf>
    <xf numFmtId="0" fontId="1" fillId="4" borderId="2" xfId="0" applyFont="1" applyFill="1" applyBorder="1" applyAlignment="1" applyProtection="1">
      <alignment horizontal="left" vertical="center"/>
      <protection locked="0"/>
    </xf>
    <xf numFmtId="0" fontId="1" fillId="2" borderId="2" xfId="0" applyFont="1" applyFill="1" applyBorder="1" applyAlignment="1" applyProtection="1">
      <alignment horizontal="left" vertical="center"/>
      <protection locked="0"/>
    </xf>
    <xf numFmtId="0" fontId="1" fillId="0" borderId="6"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7"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0" fillId="0" borderId="2" xfId="0" applyFill="1" applyBorder="1" applyAlignment="1" applyProtection="1">
      <alignment horizontal="left" vertical="center"/>
      <protection locked="0"/>
    </xf>
    <xf numFmtId="0" fontId="2" fillId="0" borderId="2"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3" fillId="5" borderId="2" xfId="32" applyBorder="1" applyAlignment="1" applyProtection="1">
      <alignment horizontal="left" vertical="center"/>
      <protection locked="0"/>
    </xf>
    <xf numFmtId="0" fontId="4" fillId="0" borderId="0" xfId="0" applyFont="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vertical="center"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r>
              <a:rPr lang="zh-CN" altLang="zh-CN"/>
              <a:t>真实销量--需要刷的销量 趋势对比图</a:t>
            </a:r>
            <a:endParaRPr lang="zh-CN" altLang="zh-CN"/>
          </a:p>
        </c:rich>
      </c:tx>
      <c:layout/>
      <c:overlay val="0"/>
      <c:spPr>
        <a:noFill/>
        <a:ln>
          <a:noFill/>
        </a:ln>
      </c:spPr>
    </c:title>
    <c:autoTitleDeleted val="0"/>
    <c:plotArea>
      <c:layout/>
      <c:lineChart>
        <c:grouping val="standard"/>
        <c:varyColors val="0"/>
        <c:ser>
          <c:idx val="1"/>
          <c:order val="0"/>
          <c:tx>
            <c:strRef>
              <c:f>操作计划表!$C$42</c:f>
              <c:strCache>
                <c:ptCount val="1"/>
                <c:pt idx="0">
                  <c:v>真实销量</c:v>
                </c:pt>
              </c:strCache>
            </c:strRef>
          </c:tx>
          <c:spPr>
            <a:ln w="25400" cap="rnd" cmpd="sng" algn="ctr">
              <a:solidFill>
                <a:srgbClr val="C0504D"/>
              </a:solidFill>
              <a:prstDash val="solid"/>
              <a:round/>
            </a:ln>
          </c:spPr>
          <c:marker>
            <c:symbol val="square"/>
            <c:size val="7"/>
            <c:spPr>
              <a:solidFill>
                <a:srgbClr val="C0504D"/>
              </a:solidFill>
              <a:ln w="9525" cap="flat" cmpd="sng" algn="ctr">
                <a:solidFill>
                  <a:srgbClr val="C0504D"/>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操作计划表!$D$42:$AH$42</c:f>
              <c:numCache>
                <c:formatCode>General</c:formatCode>
                <c:ptCount val="31"/>
                <c:pt idx="0">
                  <c:v>0</c:v>
                </c:pt>
                <c:pt idx="1">
                  <c:v>0</c:v>
                </c:pt>
                <c:pt idx="2">
                  <c:v>0</c:v>
                </c:pt>
                <c:pt idx="3">
                  <c:v>1</c:v>
                </c:pt>
                <c:pt idx="4">
                  <c:v>2</c:v>
                </c:pt>
                <c:pt idx="5">
                  <c:v>3</c:v>
                </c:pt>
                <c:pt idx="6">
                  <c:v>5</c:v>
                </c:pt>
                <c:pt idx="7">
                  <c:v>9</c:v>
                </c:pt>
                <c:pt idx="8">
                  <c:v>4</c:v>
                </c:pt>
                <c:pt idx="9">
                  <c:v>5</c:v>
                </c:pt>
                <c:pt idx="10">
                  <c:v>6</c:v>
                </c:pt>
                <c:pt idx="11">
                  <c:v>6</c:v>
                </c:pt>
                <c:pt idx="12">
                  <c:v>7</c:v>
                </c:pt>
                <c:pt idx="13">
                  <c:v>12</c:v>
                </c:pt>
                <c:pt idx="14">
                  <c:v>20</c:v>
                </c:pt>
                <c:pt idx="15">
                  <c:v>7</c:v>
                </c:pt>
                <c:pt idx="16">
                  <c:v>9</c:v>
                </c:pt>
                <c:pt idx="17">
                  <c:v>10</c:v>
                </c:pt>
                <c:pt idx="18">
                  <c:v>10</c:v>
                </c:pt>
                <c:pt idx="19">
                  <c:v>15</c:v>
                </c:pt>
                <c:pt idx="20">
                  <c:v>31</c:v>
                </c:pt>
                <c:pt idx="21">
                  <c:v>51</c:v>
                </c:pt>
                <c:pt idx="22">
                  <c:v>23</c:v>
                </c:pt>
                <c:pt idx="23">
                  <c:v>21</c:v>
                </c:pt>
                <c:pt idx="24">
                  <c:v>28</c:v>
                </c:pt>
                <c:pt idx="25">
                  <c:v>38</c:v>
                </c:pt>
                <c:pt idx="26">
                  <c:v>72</c:v>
                </c:pt>
                <c:pt idx="27">
                  <c:v>120</c:v>
                </c:pt>
                <c:pt idx="28">
                  <c:v>135</c:v>
                </c:pt>
                <c:pt idx="29">
                  <c:v>86</c:v>
                </c:pt>
                <c:pt idx="30">
                  <c:v>99</c:v>
                </c:pt>
              </c:numCache>
            </c:numRef>
          </c:val>
          <c:smooth val="0"/>
        </c:ser>
        <c:ser>
          <c:idx val="7"/>
          <c:order val="1"/>
          <c:tx>
            <c:strRef>
              <c:f>操作计划表!$C$48</c:f>
              <c:strCache>
                <c:ptCount val="1"/>
                <c:pt idx="0">
                  <c:v>需要刷的销量(四舍五入）</c:v>
                </c:pt>
              </c:strCache>
            </c:strRef>
          </c:tx>
          <c:spPr>
            <a:ln w="25400" cap="rnd" cmpd="sng" algn="ctr">
              <a:solidFill>
                <a:srgbClr val="C0504D"/>
              </a:solidFill>
              <a:prstDash val="solid"/>
              <a:round/>
            </a:ln>
          </c:spPr>
          <c:marker>
            <c:symbol val="dot"/>
            <c:size val="7"/>
            <c:spPr>
              <a:solidFill>
                <a:srgbClr val="000000"/>
              </a:solidFill>
              <a:ln w="9525" cap="flat" cmpd="sng" algn="ctr">
                <a:solidFill>
                  <a:srgbClr val="000000"/>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操作计划表!$D$48:$AH$48</c:f>
              <c:numCache>
                <c:formatCode>General</c:formatCode>
                <c:ptCount val="31"/>
                <c:pt idx="0">
                  <c:v>1</c:v>
                </c:pt>
                <c:pt idx="1">
                  <c:v>1</c:v>
                </c:pt>
                <c:pt idx="2">
                  <c:v>1</c:v>
                </c:pt>
                <c:pt idx="3">
                  <c:v>1</c:v>
                </c:pt>
                <c:pt idx="4">
                  <c:v>3</c:v>
                </c:pt>
                <c:pt idx="5">
                  <c:v>4</c:v>
                </c:pt>
                <c:pt idx="6">
                  <c:v>10</c:v>
                </c:pt>
                <c:pt idx="7">
                  <c:v>11</c:v>
                </c:pt>
                <c:pt idx="8">
                  <c:v>5</c:v>
                </c:pt>
                <c:pt idx="9">
                  <c:v>7</c:v>
                </c:pt>
                <c:pt idx="10">
                  <c:v>8</c:v>
                </c:pt>
                <c:pt idx="11">
                  <c:v>7</c:v>
                </c:pt>
                <c:pt idx="12">
                  <c:v>5</c:v>
                </c:pt>
                <c:pt idx="13">
                  <c:v>13</c:v>
                </c:pt>
                <c:pt idx="14">
                  <c:v>23</c:v>
                </c:pt>
                <c:pt idx="15">
                  <c:v>7</c:v>
                </c:pt>
                <c:pt idx="16">
                  <c:v>8</c:v>
                </c:pt>
                <c:pt idx="17">
                  <c:v>5</c:v>
                </c:pt>
                <c:pt idx="18">
                  <c:v>6</c:v>
                </c:pt>
                <c:pt idx="19">
                  <c:v>7</c:v>
                </c:pt>
                <c:pt idx="20">
                  <c:v>21</c:v>
                </c:pt>
                <c:pt idx="21">
                  <c:v>30</c:v>
                </c:pt>
                <c:pt idx="22">
                  <c:v>7</c:v>
                </c:pt>
                <c:pt idx="23">
                  <c:v>7</c:v>
                </c:pt>
                <c:pt idx="24">
                  <c:v>8</c:v>
                </c:pt>
                <c:pt idx="25">
                  <c:v>10</c:v>
                </c:pt>
                <c:pt idx="26">
                  <c:v>0</c:v>
                </c:pt>
                <c:pt idx="27">
                  <c:v>5</c:v>
                </c:pt>
                <c:pt idx="28">
                  <c:v>23</c:v>
                </c:pt>
                <c:pt idx="29">
                  <c:v>9</c:v>
                </c:pt>
                <c:pt idx="30">
                  <c:v>4</c:v>
                </c:pt>
              </c:numCache>
            </c:numRef>
          </c:val>
          <c:smooth val="0"/>
        </c:ser>
        <c:ser>
          <c:idx val="8"/>
          <c:order val="2"/>
          <c:tx>
            <c:strRef>
              <c:f>操作计划表!$C$49</c:f>
              <c:strCache>
                <c:ptCount val="1"/>
                <c:pt idx="0">
                  <c:v>总销量</c:v>
                </c:pt>
              </c:strCache>
            </c:strRef>
          </c:tx>
          <c:spPr>
            <a:ln w="25400" cap="rnd" cmpd="sng" algn="ctr">
              <a:solidFill>
                <a:srgbClr val="9BBB59"/>
              </a:solidFill>
              <a:prstDash val="solid"/>
              <a:round/>
            </a:ln>
          </c:spPr>
          <c:marker>
            <c:symbol val="dash"/>
            <c:size val="7"/>
            <c:spPr>
              <a:solidFill>
                <a:srgbClr val="000000"/>
              </a:solidFill>
              <a:ln w="9525" cap="flat" cmpd="sng" algn="ctr">
                <a:solidFill>
                  <a:srgbClr val="000000"/>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操作计划表!$D$49:$AH$49</c:f>
              <c:numCache>
                <c:formatCode>General</c:formatCode>
                <c:ptCount val="31"/>
                <c:pt idx="0">
                  <c:v>1</c:v>
                </c:pt>
                <c:pt idx="1">
                  <c:v>1</c:v>
                </c:pt>
                <c:pt idx="2">
                  <c:v>1</c:v>
                </c:pt>
                <c:pt idx="3">
                  <c:v>2</c:v>
                </c:pt>
                <c:pt idx="4">
                  <c:v>5</c:v>
                </c:pt>
                <c:pt idx="5">
                  <c:v>7</c:v>
                </c:pt>
                <c:pt idx="6">
                  <c:v>15</c:v>
                </c:pt>
                <c:pt idx="7">
                  <c:v>20</c:v>
                </c:pt>
                <c:pt idx="8">
                  <c:v>9</c:v>
                </c:pt>
                <c:pt idx="9">
                  <c:v>12</c:v>
                </c:pt>
                <c:pt idx="10">
                  <c:v>14</c:v>
                </c:pt>
                <c:pt idx="11">
                  <c:v>13</c:v>
                </c:pt>
                <c:pt idx="12">
                  <c:v>12</c:v>
                </c:pt>
                <c:pt idx="13">
                  <c:v>25</c:v>
                </c:pt>
                <c:pt idx="14">
                  <c:v>43</c:v>
                </c:pt>
                <c:pt idx="15">
                  <c:v>14</c:v>
                </c:pt>
                <c:pt idx="16">
                  <c:v>17</c:v>
                </c:pt>
                <c:pt idx="17">
                  <c:v>15</c:v>
                </c:pt>
                <c:pt idx="18">
                  <c:v>16</c:v>
                </c:pt>
                <c:pt idx="19">
                  <c:v>22</c:v>
                </c:pt>
                <c:pt idx="20">
                  <c:v>52</c:v>
                </c:pt>
                <c:pt idx="21">
                  <c:v>81</c:v>
                </c:pt>
                <c:pt idx="22">
                  <c:v>30</c:v>
                </c:pt>
                <c:pt idx="23">
                  <c:v>28</c:v>
                </c:pt>
                <c:pt idx="24">
                  <c:v>36</c:v>
                </c:pt>
                <c:pt idx="25">
                  <c:v>48</c:v>
                </c:pt>
                <c:pt idx="26">
                  <c:v>72</c:v>
                </c:pt>
                <c:pt idx="27">
                  <c:v>125</c:v>
                </c:pt>
                <c:pt idx="28">
                  <c:v>158</c:v>
                </c:pt>
                <c:pt idx="29">
                  <c:v>95</c:v>
                </c:pt>
                <c:pt idx="30">
                  <c:v>103</c:v>
                </c:pt>
              </c:numCache>
            </c:numRef>
          </c:val>
          <c:smooth val="0"/>
        </c:ser>
        <c:dLbls>
          <c:showLegendKey val="0"/>
          <c:showVal val="0"/>
          <c:showCatName val="0"/>
          <c:showSerName val="0"/>
          <c:showPercent val="0"/>
          <c:showBubbleSize val="0"/>
        </c:dLbls>
        <c:marker val="1"/>
        <c:smooth val="0"/>
        <c:axId val="0"/>
        <c:axId val="1"/>
      </c:lineChart>
      <c:catAx>
        <c:axId val="0"/>
        <c:scaling>
          <c:orientation val="minMax"/>
        </c:scaling>
        <c:delete val="0"/>
        <c:axPos val="b"/>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1"/>
        <c:crosses val="autoZero"/>
        <c:auto val="0"/>
        <c:lblAlgn val="ctr"/>
        <c:lblOffset val="100"/>
        <c:tickLblSkip val="1"/>
        <c:noMultiLvlLbl val="0"/>
      </c:catAx>
      <c:valAx>
        <c:axId val="1"/>
        <c:scaling>
          <c:orientation val="minMax"/>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0"/>
        <c:crosses val="autoZero"/>
        <c:crossBetween val="between"/>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1"/>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2"/>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FF0000"/>
                </a:solidFill>
                <a:latin typeface="宋体" panose="02010600030101010101" pitchFamily="7" charset="-122"/>
                <a:ea typeface="宋体" panose="02010600030101010101" pitchFamily="7" charset="-122"/>
                <a:cs typeface="宋体" panose="02010600030101010101" pitchFamily="7" charset="-122"/>
              </a:defRPr>
            </a:pPr>
            <a:r>
              <a:rPr lang="zh-CN" altLang="zh-CN"/>
              <a:t>转化率对比</a:t>
            </a:r>
            <a:endParaRPr lang="zh-CN" altLang="zh-CN"/>
          </a:p>
        </c:rich>
      </c:tx>
      <c:layout/>
      <c:overlay val="0"/>
      <c:spPr>
        <a:noFill/>
        <a:ln>
          <a:noFill/>
        </a:ln>
      </c:spPr>
    </c:title>
    <c:autoTitleDeleted val="0"/>
    <c:plotArea>
      <c:layout/>
      <c:lineChart>
        <c:grouping val="standard"/>
        <c:varyColors val="0"/>
        <c:ser>
          <c:idx val="2"/>
          <c:order val="0"/>
          <c:tx>
            <c:strRef>
              <c:f>操作计划表!$C$43</c:f>
              <c:strCache>
                <c:ptCount val="1"/>
                <c:pt idx="0">
                  <c:v>真实转化率</c:v>
                </c:pt>
              </c:strCache>
            </c:strRef>
          </c:tx>
          <c:spPr>
            <a:ln w="12700" cap="rnd" cmpd="sng" algn="ctr">
              <a:solidFill>
                <a:srgbClr val="9BBB59"/>
              </a:solidFill>
              <a:prstDash val="solid"/>
              <a:round/>
            </a:ln>
          </c:spPr>
          <c:marker>
            <c:symbol val="triangle"/>
            <c:size val="7"/>
            <c:spPr>
              <a:solidFill>
                <a:srgbClr val="9BBB59"/>
              </a:solidFill>
              <a:ln w="9525" cap="flat" cmpd="sng" algn="ctr">
                <a:solidFill>
                  <a:srgbClr val="9BBB59"/>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操作计划表!$D$43:$AH$43</c:f>
              <c:numCache>
                <c:formatCode>0.00%</c:formatCode>
                <c:ptCount val="31"/>
                <c:pt idx="0">
                  <c:v>0</c:v>
                </c:pt>
                <c:pt idx="1">
                  <c:v>0</c:v>
                </c:pt>
                <c:pt idx="2">
                  <c:v>0</c:v>
                </c:pt>
                <c:pt idx="3">
                  <c:v>0.0285714285714286</c:v>
                </c:pt>
                <c:pt idx="4">
                  <c:v>0.0294117647058824</c:v>
                </c:pt>
                <c:pt idx="5">
                  <c:v>0.03</c:v>
                </c:pt>
                <c:pt idx="6">
                  <c:v>0.0238095238095238</c:v>
                </c:pt>
                <c:pt idx="7">
                  <c:v>0.0225</c:v>
                </c:pt>
                <c:pt idx="8">
                  <c:v>0.025</c:v>
                </c:pt>
                <c:pt idx="9">
                  <c:v>0.0238095238095238</c:v>
                </c:pt>
                <c:pt idx="10">
                  <c:v>0.0230769230769231</c:v>
                </c:pt>
                <c:pt idx="11">
                  <c:v>0.0260869565217391</c:v>
                </c:pt>
                <c:pt idx="12">
                  <c:v>0.0259259259259259</c:v>
                </c:pt>
                <c:pt idx="13">
                  <c:v>0.0240963855421687</c:v>
                </c:pt>
                <c:pt idx="14">
                  <c:v>0.0217391304347826</c:v>
                </c:pt>
                <c:pt idx="15">
                  <c:v>0.021875</c:v>
                </c:pt>
                <c:pt idx="16">
                  <c:v>0.0230769230769231</c:v>
                </c:pt>
                <c:pt idx="17">
                  <c:v>0.0285714285714286</c:v>
                </c:pt>
                <c:pt idx="18">
                  <c:v>0.027027027027027</c:v>
                </c:pt>
                <c:pt idx="19">
                  <c:v>0.03</c:v>
                </c:pt>
                <c:pt idx="20">
                  <c:v>0.0326315789473684</c:v>
                </c:pt>
                <c:pt idx="21">
                  <c:v>0.0275675675675676</c:v>
                </c:pt>
                <c:pt idx="22">
                  <c:v>0.0306666666666667</c:v>
                </c:pt>
                <c:pt idx="23">
                  <c:v>0.0304347826086957</c:v>
                </c:pt>
                <c:pt idx="24">
                  <c:v>0.0314606741573034</c:v>
                </c:pt>
                <c:pt idx="25">
                  <c:v>0.0316666666666667</c:v>
                </c:pt>
                <c:pt idx="26">
                  <c:v>0.04</c:v>
                </c:pt>
                <c:pt idx="27">
                  <c:v>0.048</c:v>
                </c:pt>
                <c:pt idx="28">
                  <c:v>0.0385714285714286</c:v>
                </c:pt>
                <c:pt idx="29">
                  <c:v>0.040952380952381</c:v>
                </c:pt>
                <c:pt idx="30">
                  <c:v>0.04125</c:v>
                </c:pt>
              </c:numCache>
            </c:numRef>
          </c:val>
          <c:smooth val="0"/>
        </c:ser>
        <c:ser>
          <c:idx val="6"/>
          <c:order val="1"/>
          <c:tx>
            <c:strRef>
              <c:f>操作计划表!$C$47</c:f>
              <c:strCache>
                <c:ptCount val="1"/>
                <c:pt idx="0">
                  <c:v>要控制的转化率</c:v>
                </c:pt>
              </c:strCache>
            </c:strRef>
          </c:tx>
          <c:spPr>
            <a:ln w="12700" cap="rnd" cmpd="sng" algn="ctr">
              <a:solidFill>
                <a:srgbClr val="4F81BD"/>
              </a:solidFill>
              <a:prstDash val="solid"/>
              <a:round/>
            </a:ln>
          </c:spPr>
          <c:marker>
            <c:symbol val="plus"/>
            <c:size val="7"/>
            <c:spPr>
              <a:solidFill>
                <a:srgbClr val="000000"/>
              </a:solidFill>
              <a:ln w="9525" cap="flat" cmpd="sng" algn="ctr">
                <a:solidFill>
                  <a:srgbClr val="000000"/>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操作计划表!$D$47:$AH$47</c:f>
              <c:numCache>
                <c:formatCode>0.00%</c:formatCode>
                <c:ptCount val="31"/>
                <c:pt idx="0">
                  <c:v>0.037</c:v>
                </c:pt>
                <c:pt idx="1">
                  <c:v>0.022</c:v>
                </c:pt>
                <c:pt idx="2">
                  <c:v>0.02</c:v>
                </c:pt>
                <c:pt idx="3">
                  <c:v>0.023</c:v>
                </c:pt>
                <c:pt idx="4">
                  <c:v>0.047</c:v>
                </c:pt>
                <c:pt idx="5">
                  <c:v>0.05</c:v>
                </c:pt>
                <c:pt idx="6">
                  <c:v>0.052</c:v>
                </c:pt>
                <c:pt idx="7">
                  <c:v>0.046</c:v>
                </c:pt>
                <c:pt idx="8">
                  <c:v>0.05</c:v>
                </c:pt>
                <c:pt idx="9">
                  <c:v>0.05</c:v>
                </c:pt>
                <c:pt idx="10">
                  <c:v>0.05</c:v>
                </c:pt>
                <c:pt idx="11">
                  <c:v>0.052</c:v>
                </c:pt>
                <c:pt idx="12">
                  <c:v>0.04</c:v>
                </c:pt>
                <c:pt idx="13">
                  <c:v>0.045</c:v>
                </c:pt>
                <c:pt idx="14">
                  <c:v>0.042</c:v>
                </c:pt>
                <c:pt idx="15">
                  <c:v>0.04</c:v>
                </c:pt>
                <c:pt idx="16">
                  <c:v>0.04</c:v>
                </c:pt>
                <c:pt idx="17">
                  <c:v>0.04</c:v>
                </c:pt>
                <c:pt idx="18">
                  <c:v>0.04</c:v>
                </c:pt>
                <c:pt idx="19">
                  <c:v>0.04</c:v>
                </c:pt>
                <c:pt idx="20">
                  <c:v>0.05</c:v>
                </c:pt>
                <c:pt idx="21">
                  <c:v>0.04</c:v>
                </c:pt>
                <c:pt idx="22">
                  <c:v>0.04</c:v>
                </c:pt>
                <c:pt idx="23">
                  <c:v>0.04</c:v>
                </c:pt>
                <c:pt idx="24">
                  <c:v>0.04</c:v>
                </c:pt>
                <c:pt idx="25">
                  <c:v>0.04</c:v>
                </c:pt>
                <c:pt idx="26">
                  <c:v>0.04</c:v>
                </c:pt>
                <c:pt idx="27">
                  <c:v>0.05</c:v>
                </c:pt>
                <c:pt idx="28">
                  <c:v>0.045</c:v>
                </c:pt>
                <c:pt idx="29">
                  <c:v>0.045</c:v>
                </c:pt>
                <c:pt idx="30">
                  <c:v>0.043</c:v>
                </c:pt>
              </c:numCache>
            </c:numRef>
          </c:val>
          <c:smooth val="0"/>
        </c:ser>
        <c:dLbls>
          <c:showLegendKey val="0"/>
          <c:showVal val="0"/>
          <c:showCatName val="0"/>
          <c:showSerName val="0"/>
          <c:showPercent val="0"/>
          <c:showBubbleSize val="0"/>
        </c:dLbls>
        <c:marker val="1"/>
        <c:smooth val="0"/>
        <c:axId val="0"/>
        <c:axId val="1"/>
      </c:lineChart>
      <c:catAx>
        <c:axId val="0"/>
        <c:scaling>
          <c:orientation val="minMax"/>
        </c:scaling>
        <c:delete val="0"/>
        <c:axPos val="b"/>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1"/>
        <c:crosses val="autoZero"/>
        <c:auto val="0"/>
        <c:lblAlgn val="ctr"/>
        <c:lblOffset val="100"/>
        <c:tickLblSkip val="1"/>
        <c:noMultiLvlLbl val="0"/>
      </c:catAx>
      <c:valAx>
        <c:axId val="1"/>
        <c:scaling>
          <c:orientation val="minMax"/>
        </c:scaling>
        <c:delete val="0"/>
        <c:axPos val="l"/>
        <c:majorGridlines>
          <c:spPr>
            <a:ln w="3175" cap="flat" cmpd="sng" algn="ctr">
              <a:solidFill>
                <a:srgbClr val="000000"/>
              </a:solidFill>
              <a:prstDash val="solid"/>
              <a:round/>
            </a:ln>
          </c:spPr>
        </c:majorGridlines>
        <c:numFmt formatCode="0.0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0"/>
        <c:crosses val="autoZero"/>
        <c:crossBetween val="between"/>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1"/>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r>
              <a:rPr lang="zh-CN" altLang="zh-CN"/>
              <a:t>新品爆款 螺旋爬升图     </a:t>
            </a:r>
            <a:endParaRPr lang="zh-CN" altLang="zh-CN"/>
          </a:p>
        </c:rich>
      </c:tx>
      <c:layout/>
      <c:overlay val="0"/>
      <c:spPr>
        <a:noFill/>
        <a:ln>
          <a:noFill/>
        </a:ln>
      </c:spPr>
    </c:title>
    <c:autoTitleDeleted val="0"/>
    <c:plotArea>
      <c:layout/>
      <c:lineChart>
        <c:grouping val="standard"/>
        <c:varyColors val="0"/>
        <c:ser>
          <c:idx val="0"/>
          <c:order val="0"/>
          <c:tx>
            <c:strRef>
              <c:f>操作计划表!$C$41</c:f>
              <c:strCache>
                <c:ptCount val="1"/>
                <c:pt idx="0">
                  <c:v>真实流量</c:v>
                </c:pt>
              </c:strCache>
            </c:strRef>
          </c:tx>
          <c:spPr>
            <a:ln w="25400" cap="rnd" cmpd="sng" algn="ctr">
              <a:solidFill>
                <a:srgbClr val="4F81BD"/>
              </a:solidFill>
              <a:prstDash val="solid"/>
              <a:round/>
            </a:ln>
          </c:spPr>
          <c:marker>
            <c:symbol val="diamond"/>
            <c:size val="7"/>
            <c:spPr>
              <a:solidFill>
                <a:srgbClr val="4F81BD"/>
              </a:solidFill>
              <a:ln w="9525" cap="flat" cmpd="sng" algn="ctr">
                <a:solidFill>
                  <a:srgbClr val="4F81BD"/>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操作计划表!$D$41:$AH$41</c:f>
              <c:numCache>
                <c:formatCode>General</c:formatCode>
                <c:ptCount val="31"/>
                <c:pt idx="0">
                  <c:v>2</c:v>
                </c:pt>
                <c:pt idx="1">
                  <c:v>6</c:v>
                </c:pt>
                <c:pt idx="2">
                  <c:v>10</c:v>
                </c:pt>
                <c:pt idx="3">
                  <c:v>35</c:v>
                </c:pt>
                <c:pt idx="4">
                  <c:v>68</c:v>
                </c:pt>
                <c:pt idx="5">
                  <c:v>100</c:v>
                </c:pt>
                <c:pt idx="6">
                  <c:v>210</c:v>
                </c:pt>
                <c:pt idx="7">
                  <c:v>400</c:v>
                </c:pt>
                <c:pt idx="8">
                  <c:v>160</c:v>
                </c:pt>
                <c:pt idx="9">
                  <c:v>210</c:v>
                </c:pt>
                <c:pt idx="10">
                  <c:v>260</c:v>
                </c:pt>
                <c:pt idx="11">
                  <c:v>230</c:v>
                </c:pt>
                <c:pt idx="12">
                  <c:v>270</c:v>
                </c:pt>
                <c:pt idx="13">
                  <c:v>498</c:v>
                </c:pt>
                <c:pt idx="14">
                  <c:v>920</c:v>
                </c:pt>
                <c:pt idx="15">
                  <c:v>320</c:v>
                </c:pt>
                <c:pt idx="16">
                  <c:v>390</c:v>
                </c:pt>
                <c:pt idx="17">
                  <c:v>350</c:v>
                </c:pt>
                <c:pt idx="18">
                  <c:v>370</c:v>
                </c:pt>
                <c:pt idx="19">
                  <c:v>500</c:v>
                </c:pt>
                <c:pt idx="20">
                  <c:v>950</c:v>
                </c:pt>
                <c:pt idx="21">
                  <c:v>1850</c:v>
                </c:pt>
                <c:pt idx="22">
                  <c:v>750</c:v>
                </c:pt>
                <c:pt idx="23">
                  <c:v>690</c:v>
                </c:pt>
                <c:pt idx="24">
                  <c:v>890</c:v>
                </c:pt>
                <c:pt idx="25">
                  <c:v>1200</c:v>
                </c:pt>
                <c:pt idx="26">
                  <c:v>1800</c:v>
                </c:pt>
                <c:pt idx="27">
                  <c:v>2500</c:v>
                </c:pt>
                <c:pt idx="28">
                  <c:v>3500</c:v>
                </c:pt>
                <c:pt idx="29">
                  <c:v>2100</c:v>
                </c:pt>
                <c:pt idx="30">
                  <c:v>2400</c:v>
                </c:pt>
              </c:numCache>
            </c:numRef>
          </c:val>
          <c:smooth val="0"/>
        </c:ser>
        <c:ser>
          <c:idx val="1"/>
          <c:order val="1"/>
          <c:tx>
            <c:strRef>
              <c:f>操作计划表!$C$42</c:f>
              <c:strCache>
                <c:ptCount val="1"/>
                <c:pt idx="0">
                  <c:v>真实销量</c:v>
                </c:pt>
              </c:strCache>
            </c:strRef>
          </c:tx>
          <c:spPr>
            <a:ln w="25400" cap="rnd" cmpd="sng" algn="ctr">
              <a:solidFill>
                <a:srgbClr val="C0504D"/>
              </a:solidFill>
              <a:prstDash val="solid"/>
              <a:round/>
            </a:ln>
          </c:spPr>
          <c:marker>
            <c:symbol val="square"/>
            <c:size val="7"/>
            <c:spPr>
              <a:solidFill>
                <a:srgbClr val="C0504D"/>
              </a:solidFill>
              <a:ln w="9525" cap="flat" cmpd="sng" algn="ctr">
                <a:solidFill>
                  <a:srgbClr val="C0504D"/>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操作计划表!$D$42:$AH$42</c:f>
              <c:numCache>
                <c:formatCode>General</c:formatCode>
                <c:ptCount val="31"/>
                <c:pt idx="0">
                  <c:v>0</c:v>
                </c:pt>
                <c:pt idx="1">
                  <c:v>0</c:v>
                </c:pt>
                <c:pt idx="2">
                  <c:v>0</c:v>
                </c:pt>
                <c:pt idx="3">
                  <c:v>1</c:v>
                </c:pt>
                <c:pt idx="4">
                  <c:v>2</c:v>
                </c:pt>
                <c:pt idx="5">
                  <c:v>3</c:v>
                </c:pt>
                <c:pt idx="6">
                  <c:v>5</c:v>
                </c:pt>
                <c:pt idx="7">
                  <c:v>9</c:v>
                </c:pt>
                <c:pt idx="8">
                  <c:v>4</c:v>
                </c:pt>
                <c:pt idx="9">
                  <c:v>5</c:v>
                </c:pt>
                <c:pt idx="10">
                  <c:v>6</c:v>
                </c:pt>
                <c:pt idx="11">
                  <c:v>6</c:v>
                </c:pt>
                <c:pt idx="12">
                  <c:v>7</c:v>
                </c:pt>
                <c:pt idx="13">
                  <c:v>12</c:v>
                </c:pt>
                <c:pt idx="14">
                  <c:v>20</c:v>
                </c:pt>
                <c:pt idx="15">
                  <c:v>7</c:v>
                </c:pt>
                <c:pt idx="16">
                  <c:v>9</c:v>
                </c:pt>
                <c:pt idx="17">
                  <c:v>10</c:v>
                </c:pt>
                <c:pt idx="18">
                  <c:v>10</c:v>
                </c:pt>
                <c:pt idx="19">
                  <c:v>15</c:v>
                </c:pt>
                <c:pt idx="20">
                  <c:v>31</c:v>
                </c:pt>
                <c:pt idx="21">
                  <c:v>51</c:v>
                </c:pt>
                <c:pt idx="22">
                  <c:v>23</c:v>
                </c:pt>
                <c:pt idx="23">
                  <c:v>21</c:v>
                </c:pt>
                <c:pt idx="24">
                  <c:v>28</c:v>
                </c:pt>
                <c:pt idx="25">
                  <c:v>38</c:v>
                </c:pt>
                <c:pt idx="26">
                  <c:v>72</c:v>
                </c:pt>
                <c:pt idx="27">
                  <c:v>120</c:v>
                </c:pt>
                <c:pt idx="28">
                  <c:v>135</c:v>
                </c:pt>
                <c:pt idx="29">
                  <c:v>86</c:v>
                </c:pt>
                <c:pt idx="30">
                  <c:v>99</c:v>
                </c:pt>
              </c:numCache>
            </c:numRef>
          </c:val>
          <c:smooth val="0"/>
        </c:ser>
        <c:ser>
          <c:idx val="2"/>
          <c:order val="2"/>
          <c:tx>
            <c:strRef>
              <c:f>操作计划表!$C$43</c:f>
              <c:strCache>
                <c:ptCount val="1"/>
                <c:pt idx="0">
                  <c:v>真实转化率</c:v>
                </c:pt>
              </c:strCache>
            </c:strRef>
          </c:tx>
          <c:spPr>
            <a:ln w="25400" cap="rnd" cmpd="sng" algn="ctr">
              <a:solidFill>
                <a:srgbClr val="9BBB59"/>
              </a:solidFill>
              <a:prstDash val="solid"/>
              <a:round/>
            </a:ln>
          </c:spPr>
          <c:marker>
            <c:symbol val="triangle"/>
            <c:size val="7"/>
            <c:spPr>
              <a:solidFill>
                <a:srgbClr val="9BBB59"/>
              </a:solidFill>
              <a:ln w="9525" cap="flat" cmpd="sng" algn="ctr">
                <a:solidFill>
                  <a:srgbClr val="9BBB59"/>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操作计划表!$D$43:$AH$43</c:f>
              <c:numCache>
                <c:formatCode>0.00%</c:formatCode>
                <c:ptCount val="31"/>
                <c:pt idx="0">
                  <c:v>0</c:v>
                </c:pt>
                <c:pt idx="1">
                  <c:v>0</c:v>
                </c:pt>
                <c:pt idx="2">
                  <c:v>0</c:v>
                </c:pt>
                <c:pt idx="3">
                  <c:v>0.0285714285714286</c:v>
                </c:pt>
                <c:pt idx="4">
                  <c:v>0.0294117647058824</c:v>
                </c:pt>
                <c:pt idx="5">
                  <c:v>0.03</c:v>
                </c:pt>
                <c:pt idx="6">
                  <c:v>0.0238095238095238</c:v>
                </c:pt>
                <c:pt idx="7">
                  <c:v>0.0225</c:v>
                </c:pt>
                <c:pt idx="8">
                  <c:v>0.025</c:v>
                </c:pt>
                <c:pt idx="9">
                  <c:v>0.0238095238095238</c:v>
                </c:pt>
                <c:pt idx="10">
                  <c:v>0.0230769230769231</c:v>
                </c:pt>
                <c:pt idx="11">
                  <c:v>0.0260869565217391</c:v>
                </c:pt>
                <c:pt idx="12">
                  <c:v>0.0259259259259259</c:v>
                </c:pt>
                <c:pt idx="13">
                  <c:v>0.0240963855421687</c:v>
                </c:pt>
                <c:pt idx="14">
                  <c:v>0.0217391304347826</c:v>
                </c:pt>
                <c:pt idx="15">
                  <c:v>0.021875</c:v>
                </c:pt>
                <c:pt idx="16">
                  <c:v>0.0230769230769231</c:v>
                </c:pt>
                <c:pt idx="17">
                  <c:v>0.0285714285714286</c:v>
                </c:pt>
                <c:pt idx="18">
                  <c:v>0.027027027027027</c:v>
                </c:pt>
                <c:pt idx="19">
                  <c:v>0.03</c:v>
                </c:pt>
                <c:pt idx="20">
                  <c:v>0.0326315789473684</c:v>
                </c:pt>
                <c:pt idx="21">
                  <c:v>0.0275675675675676</c:v>
                </c:pt>
                <c:pt idx="22">
                  <c:v>0.0306666666666667</c:v>
                </c:pt>
                <c:pt idx="23">
                  <c:v>0.0304347826086957</c:v>
                </c:pt>
                <c:pt idx="24">
                  <c:v>0.0314606741573034</c:v>
                </c:pt>
                <c:pt idx="25">
                  <c:v>0.0316666666666667</c:v>
                </c:pt>
                <c:pt idx="26">
                  <c:v>0.04</c:v>
                </c:pt>
                <c:pt idx="27">
                  <c:v>0.048</c:v>
                </c:pt>
                <c:pt idx="28">
                  <c:v>0.0385714285714286</c:v>
                </c:pt>
                <c:pt idx="29">
                  <c:v>0.040952380952381</c:v>
                </c:pt>
                <c:pt idx="30">
                  <c:v>0.04125</c:v>
                </c:pt>
              </c:numCache>
            </c:numRef>
          </c:val>
          <c:smooth val="0"/>
        </c:ser>
        <c:ser>
          <c:idx val="3"/>
          <c:order val="3"/>
          <c:tx>
            <c:strRef>
              <c:f>操作计划表!$C$44</c:f>
              <c:strCache>
                <c:ptCount val="1"/>
                <c:pt idx="0">
                  <c:v>刷的优质流量占真实流量占比</c:v>
                </c:pt>
              </c:strCache>
            </c:strRef>
          </c:tx>
          <c:spPr>
            <a:ln w="25400" cap="rnd" cmpd="sng" algn="ctr">
              <a:solidFill>
                <a:srgbClr val="8064A2"/>
              </a:solidFill>
              <a:prstDash val="solid"/>
              <a:round/>
            </a:ln>
          </c:spPr>
          <c:marker>
            <c:symbol val="x"/>
            <c:size val="7"/>
            <c:spPr>
              <a:solidFill>
                <a:srgbClr val="000000"/>
              </a:solidFill>
              <a:ln w="9525" cap="flat" cmpd="sng" algn="ctr">
                <a:solidFill>
                  <a:srgbClr val="000000"/>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操作计划表!$D$44:$AH$44</c:f>
              <c:numCache>
                <c:formatCode>0%</c:formatCode>
                <c:ptCount val="31"/>
                <c:pt idx="0">
                  <c:v>8</c:v>
                </c:pt>
                <c:pt idx="1">
                  <c:v>6</c:v>
                </c:pt>
                <c:pt idx="2">
                  <c:v>4</c:v>
                </c:pt>
                <c:pt idx="3">
                  <c:v>1</c:v>
                </c:pt>
                <c:pt idx="4">
                  <c:v>0.6</c:v>
                </c:pt>
                <c:pt idx="5">
                  <c:v>0.3</c:v>
                </c:pt>
                <c:pt idx="6">
                  <c:v>0.4</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c:v>
                </c:pt>
                <c:pt idx="23">
                  <c:v>0</c:v>
                </c:pt>
                <c:pt idx="24">
                  <c:v>0</c:v>
                </c:pt>
                <c:pt idx="25">
                  <c:v>0</c:v>
                </c:pt>
                <c:pt idx="26">
                  <c:v>0</c:v>
                </c:pt>
                <c:pt idx="27">
                  <c:v>0</c:v>
                </c:pt>
                <c:pt idx="28">
                  <c:v>0</c:v>
                </c:pt>
                <c:pt idx="29">
                  <c:v>0</c:v>
                </c:pt>
                <c:pt idx="30">
                  <c:v>0</c:v>
                </c:pt>
              </c:numCache>
            </c:numRef>
          </c:val>
          <c:smooth val="0"/>
        </c:ser>
        <c:ser>
          <c:idx val="4"/>
          <c:order val="4"/>
          <c:tx>
            <c:strRef>
              <c:f>操作计划表!$C$45</c:f>
              <c:strCache>
                <c:ptCount val="1"/>
                <c:pt idx="0">
                  <c:v>导入的优质流量数</c:v>
                </c:pt>
              </c:strCache>
            </c:strRef>
          </c:tx>
          <c:spPr>
            <a:ln w="25400" cap="rnd" cmpd="sng" algn="ctr">
              <a:solidFill>
                <a:srgbClr val="4BACC6"/>
              </a:solidFill>
              <a:prstDash val="solid"/>
              <a:round/>
            </a:ln>
          </c:spPr>
          <c:marker>
            <c:symbol val="star"/>
            <c:size val="7"/>
            <c:spPr>
              <a:solidFill>
                <a:srgbClr val="000000"/>
              </a:solidFill>
              <a:ln w="9525" cap="flat" cmpd="sng" algn="ctr">
                <a:solidFill>
                  <a:srgbClr val="000000"/>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操作计划表!$D$45:$AH$45</c:f>
              <c:numCache>
                <c:formatCode>General</c:formatCode>
                <c:ptCount val="31"/>
                <c:pt idx="0">
                  <c:v>16</c:v>
                </c:pt>
                <c:pt idx="1">
                  <c:v>36</c:v>
                </c:pt>
                <c:pt idx="2">
                  <c:v>40</c:v>
                </c:pt>
                <c:pt idx="3">
                  <c:v>35</c:v>
                </c:pt>
                <c:pt idx="4">
                  <c:v>40.8</c:v>
                </c:pt>
                <c:pt idx="5">
                  <c:v>30</c:v>
                </c:pt>
                <c:pt idx="6">
                  <c:v>84</c:v>
                </c:pt>
                <c:pt idx="7">
                  <c:v>40</c:v>
                </c:pt>
                <c:pt idx="8">
                  <c:v>16</c:v>
                </c:pt>
                <c:pt idx="9">
                  <c:v>21</c:v>
                </c:pt>
                <c:pt idx="10">
                  <c:v>26</c:v>
                </c:pt>
                <c:pt idx="11">
                  <c:v>23</c:v>
                </c:pt>
                <c:pt idx="12">
                  <c:v>27</c:v>
                </c:pt>
                <c:pt idx="13">
                  <c:v>49.8</c:v>
                </c:pt>
                <c:pt idx="14">
                  <c:v>92</c:v>
                </c:pt>
                <c:pt idx="15">
                  <c:v>32</c:v>
                </c:pt>
                <c:pt idx="16">
                  <c:v>39</c:v>
                </c:pt>
                <c:pt idx="17">
                  <c:v>35</c:v>
                </c:pt>
                <c:pt idx="18">
                  <c:v>37</c:v>
                </c:pt>
                <c:pt idx="19">
                  <c:v>50</c:v>
                </c:pt>
                <c:pt idx="20">
                  <c:v>95</c:v>
                </c:pt>
                <c:pt idx="21">
                  <c:v>185</c:v>
                </c:pt>
                <c:pt idx="22">
                  <c:v>0</c:v>
                </c:pt>
                <c:pt idx="23">
                  <c:v>0</c:v>
                </c:pt>
                <c:pt idx="24">
                  <c:v>0</c:v>
                </c:pt>
                <c:pt idx="25">
                  <c:v>0</c:v>
                </c:pt>
                <c:pt idx="26">
                  <c:v>0</c:v>
                </c:pt>
                <c:pt idx="27">
                  <c:v>0</c:v>
                </c:pt>
                <c:pt idx="28">
                  <c:v>0</c:v>
                </c:pt>
                <c:pt idx="29">
                  <c:v>0</c:v>
                </c:pt>
                <c:pt idx="30">
                  <c:v>0</c:v>
                </c:pt>
              </c:numCache>
            </c:numRef>
          </c:val>
          <c:smooth val="0"/>
        </c:ser>
        <c:ser>
          <c:idx val="5"/>
          <c:order val="5"/>
          <c:tx>
            <c:strRef>
              <c:f>操作计划表!$C$46</c:f>
              <c:strCache>
                <c:ptCount val="1"/>
                <c:pt idx="0">
                  <c:v>总流量数</c:v>
                </c:pt>
              </c:strCache>
            </c:strRef>
          </c:tx>
          <c:spPr>
            <a:ln w="25400" cap="rnd" cmpd="sng" algn="ctr">
              <a:solidFill>
                <a:srgbClr val="F79646"/>
              </a:solidFill>
              <a:prstDash val="solid"/>
              <a:round/>
            </a:ln>
          </c:spPr>
          <c:marker>
            <c:symbol val="circle"/>
            <c:size val="7"/>
            <c:spPr>
              <a:solidFill>
                <a:srgbClr val="F79646"/>
              </a:solidFill>
              <a:ln w="9525" cap="flat" cmpd="sng" algn="ctr">
                <a:solidFill>
                  <a:srgbClr val="F79646"/>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操作计划表!$D$46:$AH$46</c:f>
              <c:numCache>
                <c:formatCode>General</c:formatCode>
                <c:ptCount val="31"/>
                <c:pt idx="0">
                  <c:v>18</c:v>
                </c:pt>
                <c:pt idx="1">
                  <c:v>42</c:v>
                </c:pt>
                <c:pt idx="2">
                  <c:v>50</c:v>
                </c:pt>
                <c:pt idx="3">
                  <c:v>70</c:v>
                </c:pt>
                <c:pt idx="4">
                  <c:v>108.8</c:v>
                </c:pt>
                <c:pt idx="5">
                  <c:v>130</c:v>
                </c:pt>
                <c:pt idx="6">
                  <c:v>294</c:v>
                </c:pt>
                <c:pt idx="7">
                  <c:v>440</c:v>
                </c:pt>
                <c:pt idx="8">
                  <c:v>176</c:v>
                </c:pt>
                <c:pt idx="9">
                  <c:v>231</c:v>
                </c:pt>
                <c:pt idx="10">
                  <c:v>286</c:v>
                </c:pt>
                <c:pt idx="11">
                  <c:v>253</c:v>
                </c:pt>
                <c:pt idx="12">
                  <c:v>297</c:v>
                </c:pt>
                <c:pt idx="13">
                  <c:v>547.8</c:v>
                </c:pt>
                <c:pt idx="14">
                  <c:v>1012</c:v>
                </c:pt>
                <c:pt idx="15">
                  <c:v>352</c:v>
                </c:pt>
                <c:pt idx="16">
                  <c:v>429</c:v>
                </c:pt>
                <c:pt idx="17">
                  <c:v>385</c:v>
                </c:pt>
                <c:pt idx="18">
                  <c:v>407</c:v>
                </c:pt>
                <c:pt idx="19">
                  <c:v>550</c:v>
                </c:pt>
                <c:pt idx="20">
                  <c:v>1045</c:v>
                </c:pt>
                <c:pt idx="21">
                  <c:v>2035</c:v>
                </c:pt>
                <c:pt idx="22">
                  <c:v>750</c:v>
                </c:pt>
                <c:pt idx="23">
                  <c:v>690</c:v>
                </c:pt>
                <c:pt idx="24">
                  <c:v>890</c:v>
                </c:pt>
                <c:pt idx="25">
                  <c:v>1200</c:v>
                </c:pt>
                <c:pt idx="26">
                  <c:v>1800</c:v>
                </c:pt>
                <c:pt idx="27">
                  <c:v>2500</c:v>
                </c:pt>
                <c:pt idx="28">
                  <c:v>3500</c:v>
                </c:pt>
                <c:pt idx="29">
                  <c:v>2100</c:v>
                </c:pt>
                <c:pt idx="30">
                  <c:v>2400</c:v>
                </c:pt>
              </c:numCache>
            </c:numRef>
          </c:val>
          <c:smooth val="0"/>
        </c:ser>
        <c:ser>
          <c:idx val="6"/>
          <c:order val="6"/>
          <c:tx>
            <c:strRef>
              <c:f>操作计划表!$C$47</c:f>
              <c:strCache>
                <c:ptCount val="1"/>
                <c:pt idx="0">
                  <c:v>要控制的转化率</c:v>
                </c:pt>
              </c:strCache>
            </c:strRef>
          </c:tx>
          <c:spPr>
            <a:ln w="25400" cap="rnd" cmpd="sng" algn="ctr">
              <a:solidFill>
                <a:srgbClr val="4F81BD"/>
              </a:solidFill>
              <a:prstDash val="solid"/>
              <a:round/>
            </a:ln>
          </c:spPr>
          <c:marker>
            <c:symbol val="plus"/>
            <c:size val="7"/>
            <c:spPr>
              <a:solidFill>
                <a:srgbClr val="000000"/>
              </a:solidFill>
              <a:ln w="9525" cap="flat" cmpd="sng" algn="ctr">
                <a:solidFill>
                  <a:srgbClr val="000000"/>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操作计划表!$D$47:$AH$47</c:f>
              <c:numCache>
                <c:formatCode>0.00%</c:formatCode>
                <c:ptCount val="31"/>
                <c:pt idx="0">
                  <c:v>0.037</c:v>
                </c:pt>
                <c:pt idx="1">
                  <c:v>0.022</c:v>
                </c:pt>
                <c:pt idx="2">
                  <c:v>0.02</c:v>
                </c:pt>
                <c:pt idx="3">
                  <c:v>0.023</c:v>
                </c:pt>
                <c:pt idx="4">
                  <c:v>0.047</c:v>
                </c:pt>
                <c:pt idx="5">
                  <c:v>0.05</c:v>
                </c:pt>
                <c:pt idx="6">
                  <c:v>0.052</c:v>
                </c:pt>
                <c:pt idx="7">
                  <c:v>0.046</c:v>
                </c:pt>
                <c:pt idx="8">
                  <c:v>0.05</c:v>
                </c:pt>
                <c:pt idx="9">
                  <c:v>0.05</c:v>
                </c:pt>
                <c:pt idx="10">
                  <c:v>0.05</c:v>
                </c:pt>
                <c:pt idx="11">
                  <c:v>0.052</c:v>
                </c:pt>
                <c:pt idx="12">
                  <c:v>0.04</c:v>
                </c:pt>
                <c:pt idx="13">
                  <c:v>0.045</c:v>
                </c:pt>
                <c:pt idx="14">
                  <c:v>0.042</c:v>
                </c:pt>
                <c:pt idx="15">
                  <c:v>0.04</c:v>
                </c:pt>
                <c:pt idx="16">
                  <c:v>0.04</c:v>
                </c:pt>
                <c:pt idx="17">
                  <c:v>0.04</c:v>
                </c:pt>
                <c:pt idx="18">
                  <c:v>0.04</c:v>
                </c:pt>
                <c:pt idx="19">
                  <c:v>0.04</c:v>
                </c:pt>
                <c:pt idx="20">
                  <c:v>0.05</c:v>
                </c:pt>
                <c:pt idx="21">
                  <c:v>0.04</c:v>
                </c:pt>
                <c:pt idx="22">
                  <c:v>0.04</c:v>
                </c:pt>
                <c:pt idx="23">
                  <c:v>0.04</c:v>
                </c:pt>
                <c:pt idx="24">
                  <c:v>0.04</c:v>
                </c:pt>
                <c:pt idx="25">
                  <c:v>0.04</c:v>
                </c:pt>
                <c:pt idx="26">
                  <c:v>0.04</c:v>
                </c:pt>
                <c:pt idx="27">
                  <c:v>0.05</c:v>
                </c:pt>
                <c:pt idx="28">
                  <c:v>0.045</c:v>
                </c:pt>
                <c:pt idx="29">
                  <c:v>0.045</c:v>
                </c:pt>
                <c:pt idx="30">
                  <c:v>0.043</c:v>
                </c:pt>
              </c:numCache>
            </c:numRef>
          </c:val>
          <c:smooth val="0"/>
        </c:ser>
        <c:ser>
          <c:idx val="7"/>
          <c:order val="7"/>
          <c:tx>
            <c:strRef>
              <c:f>操作计划表!$C$48</c:f>
              <c:strCache>
                <c:ptCount val="1"/>
                <c:pt idx="0">
                  <c:v>需要刷的销量(四舍五入）</c:v>
                </c:pt>
              </c:strCache>
            </c:strRef>
          </c:tx>
          <c:spPr>
            <a:ln w="25400" cap="rnd" cmpd="sng" algn="ctr">
              <a:solidFill>
                <a:srgbClr val="C0504D"/>
              </a:solidFill>
              <a:prstDash val="solid"/>
              <a:round/>
            </a:ln>
          </c:spPr>
          <c:marker>
            <c:symbol val="dot"/>
            <c:size val="7"/>
            <c:spPr>
              <a:solidFill>
                <a:srgbClr val="000000"/>
              </a:solidFill>
              <a:ln w="9525" cap="flat" cmpd="sng" algn="ctr">
                <a:solidFill>
                  <a:srgbClr val="000000"/>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操作计划表!$D$48:$AH$48</c:f>
              <c:numCache>
                <c:formatCode>General</c:formatCode>
                <c:ptCount val="31"/>
                <c:pt idx="0">
                  <c:v>1</c:v>
                </c:pt>
                <c:pt idx="1">
                  <c:v>1</c:v>
                </c:pt>
                <c:pt idx="2">
                  <c:v>1</c:v>
                </c:pt>
                <c:pt idx="3">
                  <c:v>1</c:v>
                </c:pt>
                <c:pt idx="4">
                  <c:v>3</c:v>
                </c:pt>
                <c:pt idx="5">
                  <c:v>4</c:v>
                </c:pt>
                <c:pt idx="6">
                  <c:v>10</c:v>
                </c:pt>
                <c:pt idx="7">
                  <c:v>11</c:v>
                </c:pt>
                <c:pt idx="8">
                  <c:v>5</c:v>
                </c:pt>
                <c:pt idx="9">
                  <c:v>7</c:v>
                </c:pt>
                <c:pt idx="10">
                  <c:v>8</c:v>
                </c:pt>
                <c:pt idx="11">
                  <c:v>7</c:v>
                </c:pt>
                <c:pt idx="12">
                  <c:v>5</c:v>
                </c:pt>
                <c:pt idx="13">
                  <c:v>13</c:v>
                </c:pt>
                <c:pt idx="14">
                  <c:v>23</c:v>
                </c:pt>
                <c:pt idx="15">
                  <c:v>7</c:v>
                </c:pt>
                <c:pt idx="16">
                  <c:v>8</c:v>
                </c:pt>
                <c:pt idx="17">
                  <c:v>5</c:v>
                </c:pt>
                <c:pt idx="18">
                  <c:v>6</c:v>
                </c:pt>
                <c:pt idx="19">
                  <c:v>7</c:v>
                </c:pt>
                <c:pt idx="20">
                  <c:v>21</c:v>
                </c:pt>
                <c:pt idx="21">
                  <c:v>30</c:v>
                </c:pt>
                <c:pt idx="22">
                  <c:v>7</c:v>
                </c:pt>
                <c:pt idx="23">
                  <c:v>7</c:v>
                </c:pt>
                <c:pt idx="24">
                  <c:v>8</c:v>
                </c:pt>
                <c:pt idx="25">
                  <c:v>10</c:v>
                </c:pt>
                <c:pt idx="26">
                  <c:v>0</c:v>
                </c:pt>
                <c:pt idx="27">
                  <c:v>5</c:v>
                </c:pt>
                <c:pt idx="28">
                  <c:v>23</c:v>
                </c:pt>
                <c:pt idx="29">
                  <c:v>9</c:v>
                </c:pt>
                <c:pt idx="30">
                  <c:v>4</c:v>
                </c:pt>
              </c:numCache>
            </c:numRef>
          </c:val>
          <c:smooth val="0"/>
        </c:ser>
        <c:ser>
          <c:idx val="8"/>
          <c:order val="8"/>
          <c:tx>
            <c:strRef>
              <c:f>操作计划表!$C$49</c:f>
              <c:strCache>
                <c:ptCount val="1"/>
                <c:pt idx="0">
                  <c:v>总销量</c:v>
                </c:pt>
              </c:strCache>
            </c:strRef>
          </c:tx>
          <c:spPr>
            <a:ln w="25400" cap="rnd" cmpd="sng" algn="ctr">
              <a:solidFill>
                <a:srgbClr val="9BBB59"/>
              </a:solidFill>
              <a:prstDash val="solid"/>
              <a:round/>
            </a:ln>
          </c:spPr>
          <c:marker>
            <c:symbol val="dash"/>
            <c:size val="7"/>
            <c:spPr>
              <a:solidFill>
                <a:srgbClr val="000000"/>
              </a:solidFill>
              <a:ln w="9525" cap="flat" cmpd="sng" algn="ctr">
                <a:solidFill>
                  <a:srgbClr val="000000"/>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操作计划表!$D$49:$AH$49</c:f>
              <c:numCache>
                <c:formatCode>General</c:formatCode>
                <c:ptCount val="31"/>
                <c:pt idx="0">
                  <c:v>1</c:v>
                </c:pt>
                <c:pt idx="1">
                  <c:v>1</c:v>
                </c:pt>
                <c:pt idx="2">
                  <c:v>1</c:v>
                </c:pt>
                <c:pt idx="3">
                  <c:v>2</c:v>
                </c:pt>
                <c:pt idx="4">
                  <c:v>5</c:v>
                </c:pt>
                <c:pt idx="5">
                  <c:v>7</c:v>
                </c:pt>
                <c:pt idx="6">
                  <c:v>15</c:v>
                </c:pt>
                <c:pt idx="7">
                  <c:v>20</c:v>
                </c:pt>
                <c:pt idx="8">
                  <c:v>9</c:v>
                </c:pt>
                <c:pt idx="9">
                  <c:v>12</c:v>
                </c:pt>
                <c:pt idx="10">
                  <c:v>14</c:v>
                </c:pt>
                <c:pt idx="11">
                  <c:v>13</c:v>
                </c:pt>
                <c:pt idx="12">
                  <c:v>12</c:v>
                </c:pt>
                <c:pt idx="13">
                  <c:v>25</c:v>
                </c:pt>
                <c:pt idx="14">
                  <c:v>43</c:v>
                </c:pt>
                <c:pt idx="15">
                  <c:v>14</c:v>
                </c:pt>
                <c:pt idx="16">
                  <c:v>17</c:v>
                </c:pt>
                <c:pt idx="17">
                  <c:v>15</c:v>
                </c:pt>
                <c:pt idx="18">
                  <c:v>16</c:v>
                </c:pt>
                <c:pt idx="19">
                  <c:v>22</c:v>
                </c:pt>
                <c:pt idx="20">
                  <c:v>52</c:v>
                </c:pt>
                <c:pt idx="21">
                  <c:v>81</c:v>
                </c:pt>
                <c:pt idx="22">
                  <c:v>30</c:v>
                </c:pt>
                <c:pt idx="23">
                  <c:v>28</c:v>
                </c:pt>
                <c:pt idx="24">
                  <c:v>36</c:v>
                </c:pt>
                <c:pt idx="25">
                  <c:v>48</c:v>
                </c:pt>
                <c:pt idx="26">
                  <c:v>72</c:v>
                </c:pt>
                <c:pt idx="27">
                  <c:v>125</c:v>
                </c:pt>
                <c:pt idx="28">
                  <c:v>158</c:v>
                </c:pt>
                <c:pt idx="29">
                  <c:v>95</c:v>
                </c:pt>
                <c:pt idx="30">
                  <c:v>103</c:v>
                </c:pt>
              </c:numCache>
            </c:numRef>
          </c:val>
          <c:smooth val="0"/>
        </c:ser>
        <c:ser>
          <c:idx val="9"/>
          <c:order val="9"/>
          <c:tx>
            <c:strRef>
              <c:f>操作计划表!$C$50</c:f>
              <c:strCache>
                <c:ptCount val="1"/>
                <c:pt idx="0">
                  <c:v>实际总转化率</c:v>
                </c:pt>
              </c:strCache>
            </c:strRef>
          </c:tx>
          <c:spPr>
            <a:ln w="25400" cap="rnd" cmpd="sng" algn="ctr">
              <a:solidFill>
                <a:srgbClr val="8064A2"/>
              </a:solidFill>
              <a:prstDash val="solid"/>
              <a:round/>
            </a:ln>
          </c:spPr>
          <c:marker>
            <c:symbol val="diamond"/>
            <c:size val="7"/>
            <c:spPr>
              <a:solidFill>
                <a:srgbClr val="8064A2"/>
              </a:solidFill>
              <a:ln w="9525" cap="flat" cmpd="sng" algn="ctr">
                <a:solidFill>
                  <a:srgbClr val="8064A2"/>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操作计划表!$D$50:$AH$50</c:f>
              <c:numCache>
                <c:formatCode>0.00%</c:formatCode>
                <c:ptCount val="31"/>
                <c:pt idx="0">
                  <c:v>0.0555555555555556</c:v>
                </c:pt>
                <c:pt idx="1">
                  <c:v>0.0238095238095238</c:v>
                </c:pt>
                <c:pt idx="2">
                  <c:v>0.02</c:v>
                </c:pt>
                <c:pt idx="3">
                  <c:v>0.0285714285714286</c:v>
                </c:pt>
                <c:pt idx="4">
                  <c:v>0.0459558823529412</c:v>
                </c:pt>
                <c:pt idx="5">
                  <c:v>0.0538461538461538</c:v>
                </c:pt>
                <c:pt idx="6">
                  <c:v>0.0510204081632653</c:v>
                </c:pt>
                <c:pt idx="7">
                  <c:v>0.0454545454545455</c:v>
                </c:pt>
                <c:pt idx="8">
                  <c:v>0.0511363636363636</c:v>
                </c:pt>
                <c:pt idx="9">
                  <c:v>0.051948051948052</c:v>
                </c:pt>
                <c:pt idx="10">
                  <c:v>0.048951048951049</c:v>
                </c:pt>
                <c:pt idx="11">
                  <c:v>0.0513833992094862</c:v>
                </c:pt>
                <c:pt idx="12">
                  <c:v>0.0404040404040404</c:v>
                </c:pt>
                <c:pt idx="13">
                  <c:v>0.0456370938298649</c:v>
                </c:pt>
                <c:pt idx="14">
                  <c:v>0.0424901185770751</c:v>
                </c:pt>
                <c:pt idx="15">
                  <c:v>0.0397727272727273</c:v>
                </c:pt>
                <c:pt idx="16">
                  <c:v>0.0396270396270396</c:v>
                </c:pt>
                <c:pt idx="17">
                  <c:v>0.038961038961039</c:v>
                </c:pt>
                <c:pt idx="18">
                  <c:v>0.0393120393120393</c:v>
                </c:pt>
                <c:pt idx="19">
                  <c:v>0.04</c:v>
                </c:pt>
                <c:pt idx="20">
                  <c:v>0.0497607655502392</c:v>
                </c:pt>
                <c:pt idx="21">
                  <c:v>0.0398034398034398</c:v>
                </c:pt>
                <c:pt idx="22">
                  <c:v>0.04</c:v>
                </c:pt>
                <c:pt idx="23">
                  <c:v>0.0405797101449275</c:v>
                </c:pt>
                <c:pt idx="24">
                  <c:v>0.0404494382022472</c:v>
                </c:pt>
                <c:pt idx="25">
                  <c:v>0.04</c:v>
                </c:pt>
                <c:pt idx="26">
                  <c:v>0.04</c:v>
                </c:pt>
                <c:pt idx="27">
                  <c:v>0.05</c:v>
                </c:pt>
                <c:pt idx="28">
                  <c:v>0.0451428571428571</c:v>
                </c:pt>
                <c:pt idx="29">
                  <c:v>0.0452380952380952</c:v>
                </c:pt>
                <c:pt idx="30">
                  <c:v>0.0429166666666667</c:v>
                </c:pt>
              </c:numCache>
            </c:numRef>
          </c:val>
          <c:smooth val="0"/>
        </c:ser>
        <c:dLbls>
          <c:showLegendKey val="0"/>
          <c:showVal val="0"/>
          <c:showCatName val="0"/>
          <c:showSerName val="0"/>
          <c:showPercent val="0"/>
          <c:showBubbleSize val="0"/>
        </c:dLbls>
        <c:marker val="1"/>
        <c:smooth val="0"/>
        <c:axId val="0"/>
        <c:axId val="1"/>
      </c:lineChart>
      <c:catAx>
        <c:axId val="0"/>
        <c:scaling>
          <c:orientation val="minMax"/>
        </c:scaling>
        <c:delete val="0"/>
        <c:axPos val="b"/>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1"/>
        <c:crosses val="autoZero"/>
        <c:auto val="0"/>
        <c:lblAlgn val="ctr"/>
        <c:lblOffset val="100"/>
        <c:tickLblSkip val="1"/>
        <c:noMultiLvlLbl val="0"/>
      </c:catAx>
      <c:valAx>
        <c:axId val="1"/>
        <c:scaling>
          <c:orientation val="minMax"/>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0"/>
        <c:crosses val="autoZero"/>
        <c:crossBetween val="between"/>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1"/>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2"/>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3"/>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4"/>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5"/>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6"/>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7"/>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8"/>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9"/>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FF0000"/>
                </a:solidFill>
                <a:latin typeface="宋体" panose="02010600030101010101" pitchFamily="7" charset="-122"/>
                <a:ea typeface="宋体" panose="02010600030101010101" pitchFamily="7" charset="-122"/>
                <a:cs typeface="宋体" panose="02010600030101010101" pitchFamily="7" charset="-122"/>
              </a:defRPr>
            </a:pPr>
            <a:r>
              <a:rPr lang="zh-CN" altLang="zh-CN"/>
              <a:t>各种流量对比图（30天)</a:t>
            </a:r>
            <a:endParaRPr lang="zh-CN" altLang="zh-CN"/>
          </a:p>
        </c:rich>
      </c:tx>
      <c:layout/>
      <c:overlay val="0"/>
      <c:spPr>
        <a:noFill/>
        <a:ln>
          <a:noFill/>
        </a:ln>
      </c:spPr>
    </c:title>
    <c:autoTitleDeleted val="0"/>
    <c:plotArea>
      <c:layout/>
      <c:lineChart>
        <c:grouping val="standard"/>
        <c:varyColors val="0"/>
        <c:ser>
          <c:idx val="0"/>
          <c:order val="0"/>
          <c:tx>
            <c:strRef>
              <c:f>操作计划表!$C$41</c:f>
              <c:strCache>
                <c:ptCount val="1"/>
                <c:pt idx="0">
                  <c:v>真实流量</c:v>
                </c:pt>
              </c:strCache>
            </c:strRef>
          </c:tx>
          <c:spPr>
            <a:ln w="25400" cap="rnd" cmpd="sng" algn="ctr">
              <a:solidFill>
                <a:srgbClr val="4F81BD"/>
              </a:solidFill>
              <a:prstDash val="solid"/>
              <a:round/>
            </a:ln>
          </c:spPr>
          <c:marker>
            <c:symbol val="diamond"/>
            <c:size val="7"/>
            <c:spPr>
              <a:solidFill>
                <a:srgbClr val="4F81BD"/>
              </a:solidFill>
              <a:ln w="9525" cap="flat" cmpd="sng" algn="ctr">
                <a:solidFill>
                  <a:srgbClr val="4F81BD"/>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操作计划表!$D$41:$AH$41</c:f>
              <c:numCache>
                <c:formatCode>General</c:formatCode>
                <c:ptCount val="31"/>
                <c:pt idx="0">
                  <c:v>2</c:v>
                </c:pt>
                <c:pt idx="1">
                  <c:v>6</c:v>
                </c:pt>
                <c:pt idx="2">
                  <c:v>10</c:v>
                </c:pt>
                <c:pt idx="3">
                  <c:v>35</c:v>
                </c:pt>
                <c:pt idx="4">
                  <c:v>68</c:v>
                </c:pt>
                <c:pt idx="5">
                  <c:v>100</c:v>
                </c:pt>
                <c:pt idx="6">
                  <c:v>210</c:v>
                </c:pt>
                <c:pt idx="7">
                  <c:v>400</c:v>
                </c:pt>
                <c:pt idx="8">
                  <c:v>160</c:v>
                </c:pt>
                <c:pt idx="9">
                  <c:v>210</c:v>
                </c:pt>
                <c:pt idx="10">
                  <c:v>260</c:v>
                </c:pt>
                <c:pt idx="11">
                  <c:v>230</c:v>
                </c:pt>
                <c:pt idx="12">
                  <c:v>270</c:v>
                </c:pt>
                <c:pt idx="13">
                  <c:v>498</c:v>
                </c:pt>
                <c:pt idx="14">
                  <c:v>920</c:v>
                </c:pt>
                <c:pt idx="15">
                  <c:v>320</c:v>
                </c:pt>
                <c:pt idx="16">
                  <c:v>390</c:v>
                </c:pt>
                <c:pt idx="17">
                  <c:v>350</c:v>
                </c:pt>
                <c:pt idx="18">
                  <c:v>370</c:v>
                </c:pt>
                <c:pt idx="19">
                  <c:v>500</c:v>
                </c:pt>
                <c:pt idx="20">
                  <c:v>950</c:v>
                </c:pt>
                <c:pt idx="21">
                  <c:v>1850</c:v>
                </c:pt>
                <c:pt idx="22">
                  <c:v>750</c:v>
                </c:pt>
                <c:pt idx="23">
                  <c:v>690</c:v>
                </c:pt>
                <c:pt idx="24">
                  <c:v>890</c:v>
                </c:pt>
                <c:pt idx="25">
                  <c:v>1200</c:v>
                </c:pt>
                <c:pt idx="26">
                  <c:v>1800</c:v>
                </c:pt>
                <c:pt idx="27">
                  <c:v>2500</c:v>
                </c:pt>
                <c:pt idx="28">
                  <c:v>3500</c:v>
                </c:pt>
                <c:pt idx="29">
                  <c:v>2100</c:v>
                </c:pt>
                <c:pt idx="30">
                  <c:v>2400</c:v>
                </c:pt>
              </c:numCache>
            </c:numRef>
          </c:val>
          <c:smooth val="0"/>
        </c:ser>
        <c:ser>
          <c:idx val="4"/>
          <c:order val="1"/>
          <c:tx>
            <c:strRef>
              <c:f>操作计划表!$C$45</c:f>
              <c:strCache>
                <c:ptCount val="1"/>
                <c:pt idx="0">
                  <c:v>导入的优质流量数</c:v>
                </c:pt>
              </c:strCache>
            </c:strRef>
          </c:tx>
          <c:spPr>
            <a:ln w="25400" cap="rnd" cmpd="sng" algn="ctr">
              <a:solidFill>
                <a:srgbClr val="4BACC6"/>
              </a:solidFill>
              <a:prstDash val="solid"/>
              <a:round/>
            </a:ln>
          </c:spPr>
          <c:marker>
            <c:symbol val="star"/>
            <c:size val="7"/>
            <c:spPr>
              <a:solidFill>
                <a:srgbClr val="000000"/>
              </a:solidFill>
              <a:ln w="9525" cap="flat" cmpd="sng" algn="ctr">
                <a:solidFill>
                  <a:srgbClr val="000000"/>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操作计划表!$D$45:$AH$45</c:f>
              <c:numCache>
                <c:formatCode>General</c:formatCode>
                <c:ptCount val="31"/>
                <c:pt idx="0">
                  <c:v>16</c:v>
                </c:pt>
                <c:pt idx="1">
                  <c:v>36</c:v>
                </c:pt>
                <c:pt idx="2">
                  <c:v>40</c:v>
                </c:pt>
                <c:pt idx="3">
                  <c:v>35</c:v>
                </c:pt>
                <c:pt idx="4">
                  <c:v>40.8</c:v>
                </c:pt>
                <c:pt idx="5">
                  <c:v>30</c:v>
                </c:pt>
                <c:pt idx="6">
                  <c:v>84</c:v>
                </c:pt>
                <c:pt idx="7">
                  <c:v>40</c:v>
                </c:pt>
                <c:pt idx="8">
                  <c:v>16</c:v>
                </c:pt>
                <c:pt idx="9">
                  <c:v>21</c:v>
                </c:pt>
                <c:pt idx="10">
                  <c:v>26</c:v>
                </c:pt>
                <c:pt idx="11">
                  <c:v>23</c:v>
                </c:pt>
                <c:pt idx="12">
                  <c:v>27</c:v>
                </c:pt>
                <c:pt idx="13">
                  <c:v>49.8</c:v>
                </c:pt>
                <c:pt idx="14">
                  <c:v>92</c:v>
                </c:pt>
                <c:pt idx="15">
                  <c:v>32</c:v>
                </c:pt>
                <c:pt idx="16">
                  <c:v>39</c:v>
                </c:pt>
                <c:pt idx="17">
                  <c:v>35</c:v>
                </c:pt>
                <c:pt idx="18">
                  <c:v>37</c:v>
                </c:pt>
                <c:pt idx="19">
                  <c:v>50</c:v>
                </c:pt>
                <c:pt idx="20">
                  <c:v>95</c:v>
                </c:pt>
                <c:pt idx="21">
                  <c:v>185</c:v>
                </c:pt>
                <c:pt idx="22">
                  <c:v>0</c:v>
                </c:pt>
                <c:pt idx="23">
                  <c:v>0</c:v>
                </c:pt>
                <c:pt idx="24">
                  <c:v>0</c:v>
                </c:pt>
                <c:pt idx="25">
                  <c:v>0</c:v>
                </c:pt>
                <c:pt idx="26">
                  <c:v>0</c:v>
                </c:pt>
                <c:pt idx="27">
                  <c:v>0</c:v>
                </c:pt>
                <c:pt idx="28">
                  <c:v>0</c:v>
                </c:pt>
                <c:pt idx="29">
                  <c:v>0</c:v>
                </c:pt>
                <c:pt idx="30">
                  <c:v>0</c:v>
                </c:pt>
              </c:numCache>
            </c:numRef>
          </c:val>
          <c:smooth val="0"/>
        </c:ser>
        <c:ser>
          <c:idx val="5"/>
          <c:order val="2"/>
          <c:tx>
            <c:strRef>
              <c:f>操作计划表!$C$46</c:f>
              <c:strCache>
                <c:ptCount val="1"/>
                <c:pt idx="0">
                  <c:v>总流量数</c:v>
                </c:pt>
              </c:strCache>
            </c:strRef>
          </c:tx>
          <c:spPr>
            <a:ln w="25400" cap="rnd" cmpd="sng" algn="ctr">
              <a:solidFill>
                <a:srgbClr val="F79646"/>
              </a:solidFill>
              <a:prstDash val="solid"/>
              <a:round/>
            </a:ln>
          </c:spPr>
          <c:marker>
            <c:symbol val="circle"/>
            <c:size val="7"/>
            <c:spPr>
              <a:solidFill>
                <a:srgbClr val="F79646"/>
              </a:solidFill>
              <a:ln w="9525" cap="flat" cmpd="sng" algn="ctr">
                <a:solidFill>
                  <a:srgbClr val="F79646"/>
                </a:solidFill>
                <a:prstDash val="solid"/>
                <a:round/>
              </a:ln>
            </c:spPr>
          </c:marker>
          <c:dLbls>
            <c:delete val="1"/>
          </c:dLbls>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操作计划表!$D$46:$AH$46</c:f>
              <c:numCache>
                <c:formatCode>General</c:formatCode>
                <c:ptCount val="31"/>
                <c:pt idx="0">
                  <c:v>18</c:v>
                </c:pt>
                <c:pt idx="1">
                  <c:v>42</c:v>
                </c:pt>
                <c:pt idx="2">
                  <c:v>50</c:v>
                </c:pt>
                <c:pt idx="3">
                  <c:v>70</c:v>
                </c:pt>
                <c:pt idx="4">
                  <c:v>108.8</c:v>
                </c:pt>
                <c:pt idx="5">
                  <c:v>130</c:v>
                </c:pt>
                <c:pt idx="6">
                  <c:v>294</c:v>
                </c:pt>
                <c:pt idx="7">
                  <c:v>440</c:v>
                </c:pt>
                <c:pt idx="8">
                  <c:v>176</c:v>
                </c:pt>
                <c:pt idx="9">
                  <c:v>231</c:v>
                </c:pt>
                <c:pt idx="10">
                  <c:v>286</c:v>
                </c:pt>
                <c:pt idx="11">
                  <c:v>253</c:v>
                </c:pt>
                <c:pt idx="12">
                  <c:v>297</c:v>
                </c:pt>
                <c:pt idx="13">
                  <c:v>547.8</c:v>
                </c:pt>
                <c:pt idx="14">
                  <c:v>1012</c:v>
                </c:pt>
                <c:pt idx="15">
                  <c:v>352</c:v>
                </c:pt>
                <c:pt idx="16">
                  <c:v>429</c:v>
                </c:pt>
                <c:pt idx="17">
                  <c:v>385</c:v>
                </c:pt>
                <c:pt idx="18">
                  <c:v>407</c:v>
                </c:pt>
                <c:pt idx="19">
                  <c:v>550</c:v>
                </c:pt>
                <c:pt idx="20">
                  <c:v>1045</c:v>
                </c:pt>
                <c:pt idx="21">
                  <c:v>2035</c:v>
                </c:pt>
                <c:pt idx="22">
                  <c:v>750</c:v>
                </c:pt>
                <c:pt idx="23">
                  <c:v>690</c:v>
                </c:pt>
                <c:pt idx="24">
                  <c:v>890</c:v>
                </c:pt>
                <c:pt idx="25">
                  <c:v>1200</c:v>
                </c:pt>
                <c:pt idx="26">
                  <c:v>1800</c:v>
                </c:pt>
                <c:pt idx="27">
                  <c:v>2500</c:v>
                </c:pt>
                <c:pt idx="28">
                  <c:v>3500</c:v>
                </c:pt>
                <c:pt idx="29">
                  <c:v>2100</c:v>
                </c:pt>
                <c:pt idx="30">
                  <c:v>2400</c:v>
                </c:pt>
              </c:numCache>
            </c:numRef>
          </c:val>
          <c:smooth val="0"/>
        </c:ser>
        <c:dLbls>
          <c:showLegendKey val="0"/>
          <c:showVal val="0"/>
          <c:showCatName val="0"/>
          <c:showSerName val="0"/>
          <c:showPercent val="0"/>
          <c:showBubbleSize val="0"/>
        </c:dLbls>
        <c:marker val="1"/>
        <c:smooth val="0"/>
        <c:axId val="0"/>
        <c:axId val="1"/>
      </c:lineChart>
      <c:catAx>
        <c:axId val="0"/>
        <c:scaling>
          <c:orientation val="minMax"/>
        </c:scaling>
        <c:delete val="0"/>
        <c:axPos val="b"/>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1"/>
        <c:crosses val="autoZero"/>
        <c:auto val="0"/>
        <c:lblAlgn val="ctr"/>
        <c:lblOffset val="100"/>
        <c:tickLblSkip val="1"/>
        <c:noMultiLvlLbl val="0"/>
      </c:catAx>
      <c:valAx>
        <c:axId val="1"/>
        <c:scaling>
          <c:orientation val="minMax"/>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0"/>
        <c:crosses val="autoZero"/>
        <c:crossBetween val="between"/>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1"/>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2"/>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FF0000"/>
                </a:solidFill>
                <a:latin typeface="宋体" panose="02010600030101010101" pitchFamily="7" charset="-122"/>
                <a:ea typeface="宋体" panose="02010600030101010101" pitchFamily="7" charset="-122"/>
                <a:cs typeface="宋体" panose="02010600030101010101" pitchFamily="7" charset="-122"/>
              </a:defRPr>
            </a:pPr>
            <a:r>
              <a:rPr lang="zh-CN" altLang="zh-CN"/>
              <a:t>各种流量对比图（前2周）</a:t>
            </a:r>
            <a:endParaRPr lang="zh-CN" altLang="zh-CN"/>
          </a:p>
        </c:rich>
      </c:tx>
      <c:layout/>
      <c:overlay val="0"/>
      <c:spPr>
        <a:noFill/>
        <a:ln>
          <a:noFill/>
        </a:ln>
      </c:spPr>
    </c:title>
    <c:autoTitleDeleted val="0"/>
    <c:plotArea>
      <c:layout/>
      <c:lineChart>
        <c:grouping val="standard"/>
        <c:varyColors val="0"/>
        <c:ser>
          <c:idx val="0"/>
          <c:order val="0"/>
          <c:tx>
            <c:strRef>
              <c:f>操作计划表!$C$41</c:f>
              <c:strCache>
                <c:ptCount val="1"/>
                <c:pt idx="0">
                  <c:v>真实流量</c:v>
                </c:pt>
              </c:strCache>
            </c:strRef>
          </c:tx>
          <c:spPr>
            <a:ln w="25400" cap="rnd" cmpd="sng" algn="ctr">
              <a:solidFill>
                <a:srgbClr val="4F81BD"/>
              </a:solidFill>
              <a:prstDash val="solid"/>
              <a:round/>
            </a:ln>
          </c:spPr>
          <c:marker>
            <c:symbol val="diamond"/>
            <c:size val="7"/>
            <c:spPr>
              <a:solidFill>
                <a:srgbClr val="4F81BD"/>
              </a:solidFill>
              <a:ln w="9525" cap="flat" cmpd="sng" algn="ctr">
                <a:solidFill>
                  <a:srgbClr val="4F81BD"/>
                </a:solidFill>
                <a:prstDash val="solid"/>
                <a:round/>
              </a:ln>
            </c:spPr>
          </c:marker>
          <c:dLbls>
            <c:delete val="1"/>
          </c:dLbls>
          <c:cat>
            <c:multiLvlStrRef>
              <c:f>操作计划表!$D$39:$R$40</c:f>
              <c:multiLvlStrCache>
                <c:ptCount val="15"/>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第一周</c:v>
                  </c:pt>
                  <c:pt idx="7">
                    <c:v>第一周下架</c:v>
                  </c:pt>
                  <c:pt idx="8">
                    <c:v>第二周</c:v>
                  </c:pt>
                  <c:pt idx="14">
                    <c:v>第二周下架</c:v>
                  </c:pt>
                </c:lvl>
              </c:multiLvlStrCache>
            </c:multiLvlStrRef>
          </c:cat>
          <c:val>
            <c:numRef>
              <c:f>操作计划表!$D$41:$R$41</c:f>
              <c:numCache>
                <c:formatCode>General</c:formatCode>
                <c:ptCount val="15"/>
                <c:pt idx="0">
                  <c:v>2</c:v>
                </c:pt>
                <c:pt idx="1">
                  <c:v>6</c:v>
                </c:pt>
                <c:pt idx="2">
                  <c:v>10</c:v>
                </c:pt>
                <c:pt idx="3">
                  <c:v>35</c:v>
                </c:pt>
                <c:pt idx="4">
                  <c:v>68</c:v>
                </c:pt>
                <c:pt idx="5">
                  <c:v>100</c:v>
                </c:pt>
                <c:pt idx="6">
                  <c:v>210</c:v>
                </c:pt>
                <c:pt idx="7">
                  <c:v>400</c:v>
                </c:pt>
                <c:pt idx="8">
                  <c:v>160</c:v>
                </c:pt>
                <c:pt idx="9">
                  <c:v>210</c:v>
                </c:pt>
                <c:pt idx="10">
                  <c:v>260</c:v>
                </c:pt>
                <c:pt idx="11">
                  <c:v>230</c:v>
                </c:pt>
                <c:pt idx="12">
                  <c:v>270</c:v>
                </c:pt>
                <c:pt idx="13">
                  <c:v>498</c:v>
                </c:pt>
                <c:pt idx="14">
                  <c:v>920</c:v>
                </c:pt>
              </c:numCache>
            </c:numRef>
          </c:val>
          <c:smooth val="0"/>
        </c:ser>
        <c:ser>
          <c:idx val="4"/>
          <c:order val="1"/>
          <c:tx>
            <c:strRef>
              <c:f>操作计划表!$C$45</c:f>
              <c:strCache>
                <c:ptCount val="1"/>
                <c:pt idx="0">
                  <c:v>导入的优质流量数</c:v>
                </c:pt>
              </c:strCache>
            </c:strRef>
          </c:tx>
          <c:spPr>
            <a:ln w="25400" cap="rnd" cmpd="sng" algn="ctr">
              <a:solidFill>
                <a:srgbClr val="4BACC6"/>
              </a:solidFill>
              <a:prstDash val="solid"/>
              <a:round/>
            </a:ln>
          </c:spPr>
          <c:marker>
            <c:symbol val="star"/>
            <c:size val="7"/>
            <c:spPr>
              <a:solidFill>
                <a:srgbClr val="000000"/>
              </a:solidFill>
              <a:ln w="9525" cap="flat" cmpd="sng" algn="ctr">
                <a:solidFill>
                  <a:srgbClr val="000000"/>
                </a:solidFill>
                <a:prstDash val="solid"/>
                <a:round/>
              </a:ln>
            </c:spPr>
          </c:marker>
          <c:dLbls>
            <c:delete val="1"/>
          </c:dLbls>
          <c:cat>
            <c:multiLvlStrRef>
              <c:f>操作计划表!$D$39:$R$40</c:f>
              <c:multiLvlStrCache>
                <c:ptCount val="15"/>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第一周</c:v>
                  </c:pt>
                  <c:pt idx="7">
                    <c:v>第一周下架</c:v>
                  </c:pt>
                  <c:pt idx="8">
                    <c:v>第二周</c:v>
                  </c:pt>
                  <c:pt idx="14">
                    <c:v>第二周下架</c:v>
                  </c:pt>
                </c:lvl>
              </c:multiLvlStrCache>
            </c:multiLvlStrRef>
          </c:cat>
          <c:val>
            <c:numRef>
              <c:f>操作计划表!$D$45:$R$45</c:f>
              <c:numCache>
                <c:formatCode>General</c:formatCode>
                <c:ptCount val="15"/>
                <c:pt idx="0">
                  <c:v>16</c:v>
                </c:pt>
                <c:pt idx="1">
                  <c:v>36</c:v>
                </c:pt>
                <c:pt idx="2">
                  <c:v>40</c:v>
                </c:pt>
                <c:pt idx="3">
                  <c:v>35</c:v>
                </c:pt>
                <c:pt idx="4">
                  <c:v>40.8</c:v>
                </c:pt>
                <c:pt idx="5">
                  <c:v>30</c:v>
                </c:pt>
                <c:pt idx="6">
                  <c:v>84</c:v>
                </c:pt>
                <c:pt idx="7">
                  <c:v>40</c:v>
                </c:pt>
                <c:pt idx="8">
                  <c:v>16</c:v>
                </c:pt>
                <c:pt idx="9">
                  <c:v>21</c:v>
                </c:pt>
                <c:pt idx="10">
                  <c:v>26</c:v>
                </c:pt>
                <c:pt idx="11">
                  <c:v>23</c:v>
                </c:pt>
                <c:pt idx="12">
                  <c:v>27</c:v>
                </c:pt>
                <c:pt idx="13">
                  <c:v>49.8</c:v>
                </c:pt>
                <c:pt idx="14">
                  <c:v>92</c:v>
                </c:pt>
              </c:numCache>
            </c:numRef>
          </c:val>
          <c:smooth val="0"/>
        </c:ser>
        <c:ser>
          <c:idx val="5"/>
          <c:order val="2"/>
          <c:tx>
            <c:strRef>
              <c:f>操作计划表!$C$46</c:f>
              <c:strCache>
                <c:ptCount val="1"/>
                <c:pt idx="0">
                  <c:v>总流量数</c:v>
                </c:pt>
              </c:strCache>
            </c:strRef>
          </c:tx>
          <c:spPr>
            <a:ln w="25400" cap="rnd" cmpd="sng" algn="ctr">
              <a:solidFill>
                <a:srgbClr val="F79646"/>
              </a:solidFill>
              <a:prstDash val="solid"/>
              <a:round/>
            </a:ln>
          </c:spPr>
          <c:marker>
            <c:symbol val="circle"/>
            <c:size val="7"/>
            <c:spPr>
              <a:solidFill>
                <a:srgbClr val="F79646"/>
              </a:solidFill>
              <a:ln w="9525" cap="flat" cmpd="sng" algn="ctr">
                <a:solidFill>
                  <a:srgbClr val="F79646"/>
                </a:solidFill>
                <a:prstDash val="solid"/>
                <a:round/>
              </a:ln>
            </c:spPr>
          </c:marker>
          <c:dLbls>
            <c:delete val="1"/>
          </c:dLbls>
          <c:cat>
            <c:multiLvlStrRef>
              <c:f>操作计划表!$D$39:$R$40</c:f>
              <c:multiLvlStrCache>
                <c:ptCount val="15"/>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第一周</c:v>
                  </c:pt>
                  <c:pt idx="7">
                    <c:v>第一周下架</c:v>
                  </c:pt>
                  <c:pt idx="8">
                    <c:v>第二周</c:v>
                  </c:pt>
                  <c:pt idx="14">
                    <c:v>第二周下架</c:v>
                  </c:pt>
                </c:lvl>
              </c:multiLvlStrCache>
            </c:multiLvlStrRef>
          </c:cat>
          <c:val>
            <c:numRef>
              <c:f>操作计划表!$D$46:$R$46</c:f>
              <c:numCache>
                <c:formatCode>General</c:formatCode>
                <c:ptCount val="15"/>
                <c:pt idx="0">
                  <c:v>18</c:v>
                </c:pt>
                <c:pt idx="1">
                  <c:v>42</c:v>
                </c:pt>
                <c:pt idx="2">
                  <c:v>50</c:v>
                </c:pt>
                <c:pt idx="3">
                  <c:v>70</c:v>
                </c:pt>
                <c:pt idx="4">
                  <c:v>108.8</c:v>
                </c:pt>
                <c:pt idx="5">
                  <c:v>130</c:v>
                </c:pt>
                <c:pt idx="6">
                  <c:v>294</c:v>
                </c:pt>
                <c:pt idx="7">
                  <c:v>440</c:v>
                </c:pt>
                <c:pt idx="8">
                  <c:v>176</c:v>
                </c:pt>
                <c:pt idx="9">
                  <c:v>231</c:v>
                </c:pt>
                <c:pt idx="10">
                  <c:v>286</c:v>
                </c:pt>
                <c:pt idx="11">
                  <c:v>253</c:v>
                </c:pt>
                <c:pt idx="12">
                  <c:v>297</c:v>
                </c:pt>
                <c:pt idx="13">
                  <c:v>547.8</c:v>
                </c:pt>
                <c:pt idx="14">
                  <c:v>1012</c:v>
                </c:pt>
              </c:numCache>
            </c:numRef>
          </c:val>
          <c:smooth val="0"/>
        </c:ser>
        <c:dLbls>
          <c:showLegendKey val="0"/>
          <c:showVal val="0"/>
          <c:showCatName val="0"/>
          <c:showSerName val="0"/>
          <c:showPercent val="0"/>
          <c:showBubbleSize val="0"/>
        </c:dLbls>
        <c:marker val="1"/>
        <c:smooth val="0"/>
        <c:axId val="0"/>
        <c:axId val="1"/>
      </c:lineChart>
      <c:catAx>
        <c:axId val="0"/>
        <c:scaling>
          <c:orientation val="minMax"/>
        </c:scaling>
        <c:delete val="0"/>
        <c:axPos val="b"/>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1"/>
        <c:crosses val="autoZero"/>
        <c:auto val="0"/>
        <c:lblAlgn val="ctr"/>
        <c:lblOffset val="100"/>
        <c:tickLblSkip val="1"/>
        <c:noMultiLvlLbl val="0"/>
      </c:catAx>
      <c:valAx>
        <c:axId val="1"/>
        <c:scaling>
          <c:orientation val="minMax"/>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0"/>
        <c:crosses val="autoZero"/>
        <c:crossBetween val="between"/>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1"/>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2"/>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647065</xdr:colOff>
      <xdr:row>99</xdr:row>
      <xdr:rowOff>75565</xdr:rowOff>
    </xdr:from>
    <xdr:to>
      <xdr:col>12</xdr:col>
      <xdr:colOff>428625</xdr:colOff>
      <xdr:row>144</xdr:row>
      <xdr:rowOff>114300</xdr:rowOff>
    </xdr:to>
    <xdr:graphicFrame>
      <xdr:nvGraphicFramePr>
        <xdr:cNvPr id="2057" name="图表 10"/>
        <xdr:cNvGraphicFramePr/>
      </xdr:nvGraphicFramePr>
      <xdr:xfrm>
        <a:off x="647065" y="17106265"/>
        <a:ext cx="9458960" cy="77539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153</xdr:row>
      <xdr:rowOff>0</xdr:rowOff>
    </xdr:from>
    <xdr:to>
      <xdr:col>11</xdr:col>
      <xdr:colOff>600075</xdr:colOff>
      <xdr:row>176</xdr:row>
      <xdr:rowOff>142875</xdr:rowOff>
    </xdr:to>
    <xdr:graphicFrame>
      <xdr:nvGraphicFramePr>
        <xdr:cNvPr id="2058" name="图表 11"/>
        <xdr:cNvGraphicFramePr/>
      </xdr:nvGraphicFramePr>
      <xdr:xfrm>
        <a:off x="1371600" y="26289000"/>
        <a:ext cx="8220075" cy="40862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142240</xdr:colOff>
      <xdr:row>2</xdr:row>
      <xdr:rowOff>104140</xdr:rowOff>
    </xdr:from>
    <xdr:to>
      <xdr:col>12</xdr:col>
      <xdr:colOff>113665</xdr:colOff>
      <xdr:row>34</xdr:row>
      <xdr:rowOff>133350</xdr:rowOff>
    </xdr:to>
    <xdr:graphicFrame>
      <xdr:nvGraphicFramePr>
        <xdr:cNvPr id="2060" name="图表 13"/>
        <xdr:cNvGraphicFramePr/>
      </xdr:nvGraphicFramePr>
      <xdr:xfrm>
        <a:off x="1513840" y="447040"/>
        <a:ext cx="8277225" cy="551561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542290</xdr:colOff>
      <xdr:row>180</xdr:row>
      <xdr:rowOff>161925</xdr:rowOff>
    </xdr:from>
    <xdr:to>
      <xdr:col>12</xdr:col>
      <xdr:colOff>133350</xdr:colOff>
      <xdr:row>212</xdr:row>
      <xdr:rowOff>38100</xdr:rowOff>
    </xdr:to>
    <xdr:graphicFrame>
      <xdr:nvGraphicFramePr>
        <xdr:cNvPr id="2052" name="图表 5"/>
        <xdr:cNvGraphicFramePr/>
      </xdr:nvGraphicFramePr>
      <xdr:xfrm>
        <a:off x="1228090" y="31080075"/>
        <a:ext cx="8582660" cy="536257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523240</xdr:colOff>
      <xdr:row>213</xdr:row>
      <xdr:rowOff>170815</xdr:rowOff>
    </xdr:from>
    <xdr:to>
      <xdr:col>13</xdr:col>
      <xdr:colOff>400050</xdr:colOff>
      <xdr:row>246</xdr:row>
      <xdr:rowOff>9525</xdr:rowOff>
    </xdr:to>
    <xdr:graphicFrame>
      <xdr:nvGraphicFramePr>
        <xdr:cNvPr id="2055" name="图表 8"/>
        <xdr:cNvGraphicFramePr/>
      </xdr:nvGraphicFramePr>
      <xdr:xfrm>
        <a:off x="1209040" y="36746815"/>
        <a:ext cx="9554210" cy="54965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4:AH151"/>
  <sheetViews>
    <sheetView tabSelected="1" topLeftCell="A154" workbookViewId="0">
      <selection activeCell="A160" sqref="A159:A160"/>
    </sheetView>
  </sheetViews>
  <sheetFormatPr defaultColWidth="9" defaultRowHeight="13.5"/>
  <cols>
    <col min="1" max="1" width="9" style="1" customWidth="1"/>
    <col min="2" max="2" width="9" style="1"/>
    <col min="3" max="3" width="25.875" style="1" customWidth="1"/>
    <col min="4" max="4" width="8.25" style="1" customWidth="1"/>
    <col min="5" max="5" width="9.75" style="1" customWidth="1"/>
    <col min="6" max="10" width="9" style="1"/>
    <col min="11" max="11" width="11.125" style="1" customWidth="1"/>
    <col min="12" max="17" width="9" style="1"/>
    <col min="18" max="18" width="10.75" style="1" customWidth="1"/>
    <col min="19" max="24" width="9" style="1"/>
    <col min="25" max="25" width="12.125" style="1" customWidth="1"/>
    <col min="26" max="31" width="9" style="1"/>
    <col min="32" max="32" width="12.875" style="1" customWidth="1"/>
    <col min="33" max="16384" width="9" style="1"/>
  </cols>
  <sheetData>
    <row r="34" spans="7:11">
      <c r="G34" s="2" t="s">
        <v>0</v>
      </c>
      <c r="H34" s="2"/>
      <c r="I34" s="2"/>
      <c r="J34" s="2"/>
      <c r="K34" s="2"/>
    </row>
    <row r="35" spans="7:11">
      <c r="G35" s="2"/>
      <c r="H35" s="2"/>
      <c r="I35" s="2"/>
      <c r="J35" s="2"/>
      <c r="K35" s="2"/>
    </row>
    <row r="36" spans="7:11">
      <c r="G36" s="2"/>
      <c r="H36" s="2"/>
      <c r="I36" s="2"/>
      <c r="J36" s="2"/>
      <c r="K36" s="2"/>
    </row>
    <row r="37" spans="7:11">
      <c r="G37" s="2"/>
      <c r="H37" s="2"/>
      <c r="I37" s="2"/>
      <c r="J37" s="2"/>
      <c r="K37" s="2"/>
    </row>
    <row r="38" spans="3:32">
      <c r="C38" s="3" t="s">
        <v>1</v>
      </c>
      <c r="D38" s="4" t="s">
        <v>2</v>
      </c>
      <c r="E38" s="4"/>
      <c r="F38" s="4"/>
      <c r="G38" s="4"/>
      <c r="H38" s="4"/>
      <c r="I38" s="4"/>
      <c r="J38" s="4"/>
      <c r="K38" s="4"/>
      <c r="L38" s="6" t="s">
        <v>3</v>
      </c>
      <c r="M38" s="7"/>
      <c r="N38" s="7"/>
      <c r="O38" s="7"/>
      <c r="P38" s="7"/>
      <c r="Q38" s="7"/>
      <c r="R38" s="18"/>
      <c r="S38" s="21" t="s">
        <v>4</v>
      </c>
      <c r="T38" s="22"/>
      <c r="U38" s="22"/>
      <c r="V38" s="22"/>
      <c r="W38" s="22"/>
      <c r="X38" s="22"/>
      <c r="Y38" s="22"/>
      <c r="Z38" s="22" t="s">
        <v>5</v>
      </c>
      <c r="AA38" s="22"/>
      <c r="AB38" s="22"/>
      <c r="AC38" s="22"/>
      <c r="AD38" s="22"/>
      <c r="AE38" s="22"/>
      <c r="AF38" s="22"/>
    </row>
    <row r="39" spans="3:32">
      <c r="C39" s="5"/>
      <c r="D39" s="6" t="s">
        <v>6</v>
      </c>
      <c r="E39" s="7"/>
      <c r="F39" s="7"/>
      <c r="G39" s="7"/>
      <c r="H39" s="7"/>
      <c r="I39" s="7"/>
      <c r="J39" s="18"/>
      <c r="K39" s="19" t="s">
        <v>7</v>
      </c>
      <c r="L39" s="6" t="s">
        <v>8</v>
      </c>
      <c r="M39" s="7"/>
      <c r="N39" s="7"/>
      <c r="O39" s="7"/>
      <c r="P39" s="7"/>
      <c r="Q39" s="18"/>
      <c r="R39" s="19" t="s">
        <v>9</v>
      </c>
      <c r="S39" s="23" t="s">
        <v>10</v>
      </c>
      <c r="T39" s="24"/>
      <c r="U39" s="24"/>
      <c r="V39" s="24"/>
      <c r="W39" s="24"/>
      <c r="X39" s="25"/>
      <c r="Y39" s="19" t="s">
        <v>11</v>
      </c>
      <c r="Z39" s="23" t="s">
        <v>12</v>
      </c>
      <c r="AA39" s="24"/>
      <c r="AB39" s="24"/>
      <c r="AC39" s="24"/>
      <c r="AD39" s="24"/>
      <c r="AE39" s="25"/>
      <c r="AF39" s="19" t="s">
        <v>13</v>
      </c>
    </row>
    <row r="40" spans="3:34">
      <c r="C40" s="5"/>
      <c r="D40" s="8" t="s">
        <v>14</v>
      </c>
      <c r="E40" s="5" t="s">
        <v>15</v>
      </c>
      <c r="F40" s="5" t="s">
        <v>16</v>
      </c>
      <c r="G40" s="5" t="s">
        <v>17</v>
      </c>
      <c r="H40" s="5" t="s">
        <v>18</v>
      </c>
      <c r="I40" s="5" t="s">
        <v>19</v>
      </c>
      <c r="J40" s="20" t="s">
        <v>20</v>
      </c>
      <c r="K40" s="19" t="s">
        <v>21</v>
      </c>
      <c r="L40" s="5" t="s">
        <v>22</v>
      </c>
      <c r="M40" s="5" t="s">
        <v>16</v>
      </c>
      <c r="N40" s="5" t="s">
        <v>17</v>
      </c>
      <c r="O40" s="5" t="s">
        <v>18</v>
      </c>
      <c r="P40" s="5" t="s">
        <v>19</v>
      </c>
      <c r="Q40" s="20" t="s">
        <v>20</v>
      </c>
      <c r="R40" s="19" t="s">
        <v>21</v>
      </c>
      <c r="S40" s="5" t="s">
        <v>22</v>
      </c>
      <c r="T40" s="5" t="s">
        <v>16</v>
      </c>
      <c r="U40" s="5" t="s">
        <v>17</v>
      </c>
      <c r="V40" s="5" t="s">
        <v>18</v>
      </c>
      <c r="W40" s="5" t="s">
        <v>19</v>
      </c>
      <c r="X40" s="20" t="s">
        <v>20</v>
      </c>
      <c r="Y40" s="19" t="s">
        <v>21</v>
      </c>
      <c r="Z40" s="5" t="s">
        <v>22</v>
      </c>
      <c r="AA40" s="5" t="s">
        <v>16</v>
      </c>
      <c r="AB40" s="5" t="s">
        <v>17</v>
      </c>
      <c r="AC40" s="5" t="s">
        <v>18</v>
      </c>
      <c r="AD40" s="5" t="s">
        <v>19</v>
      </c>
      <c r="AE40" s="20" t="s">
        <v>20</v>
      </c>
      <c r="AF40" s="19" t="s">
        <v>21</v>
      </c>
      <c r="AG40" s="26" t="s">
        <v>23</v>
      </c>
      <c r="AH40" s="26" t="s">
        <v>24</v>
      </c>
    </row>
    <row r="41" spans="2:34">
      <c r="B41" s="1" t="s">
        <v>25</v>
      </c>
      <c r="C41" s="8" t="s">
        <v>26</v>
      </c>
      <c r="D41" s="5">
        <v>2</v>
      </c>
      <c r="E41" s="5">
        <v>6</v>
      </c>
      <c r="F41" s="5">
        <v>10</v>
      </c>
      <c r="G41" s="5">
        <v>35</v>
      </c>
      <c r="H41" s="5">
        <v>68</v>
      </c>
      <c r="I41" s="5">
        <v>100</v>
      </c>
      <c r="J41" s="5">
        <v>210</v>
      </c>
      <c r="K41" s="5">
        <v>400</v>
      </c>
      <c r="L41" s="5">
        <v>160</v>
      </c>
      <c r="M41" s="5">
        <v>210</v>
      </c>
      <c r="N41" s="5">
        <v>260</v>
      </c>
      <c r="O41" s="5">
        <v>230</v>
      </c>
      <c r="P41" s="5">
        <v>270</v>
      </c>
      <c r="Q41" s="5">
        <v>498</v>
      </c>
      <c r="R41" s="5">
        <v>920</v>
      </c>
      <c r="S41" s="5">
        <v>320</v>
      </c>
      <c r="T41" s="5">
        <v>390</v>
      </c>
      <c r="U41" s="5">
        <v>350</v>
      </c>
      <c r="V41" s="5">
        <v>370</v>
      </c>
      <c r="W41" s="5">
        <v>500</v>
      </c>
      <c r="X41" s="5">
        <v>950</v>
      </c>
      <c r="Y41" s="5">
        <v>1850</v>
      </c>
      <c r="Z41" s="5">
        <v>750</v>
      </c>
      <c r="AA41" s="5">
        <v>690</v>
      </c>
      <c r="AB41" s="5">
        <v>890</v>
      </c>
      <c r="AC41" s="5">
        <v>1200</v>
      </c>
      <c r="AD41" s="5">
        <v>1800</v>
      </c>
      <c r="AE41" s="5">
        <v>2500</v>
      </c>
      <c r="AF41" s="5">
        <v>3500</v>
      </c>
      <c r="AG41" s="5">
        <v>2100</v>
      </c>
      <c r="AH41" s="5">
        <v>2400</v>
      </c>
    </row>
    <row r="42" spans="2:34">
      <c r="B42" s="1" t="s">
        <v>25</v>
      </c>
      <c r="C42" s="8" t="s">
        <v>27</v>
      </c>
      <c r="D42" s="5">
        <v>0</v>
      </c>
      <c r="E42" s="5">
        <v>0</v>
      </c>
      <c r="F42" s="5">
        <v>0</v>
      </c>
      <c r="G42" s="5">
        <v>1</v>
      </c>
      <c r="H42" s="5">
        <v>2</v>
      </c>
      <c r="I42" s="5">
        <v>3</v>
      </c>
      <c r="J42" s="5">
        <v>5</v>
      </c>
      <c r="K42" s="5">
        <v>9</v>
      </c>
      <c r="L42" s="5">
        <v>4</v>
      </c>
      <c r="M42" s="5">
        <v>5</v>
      </c>
      <c r="N42" s="5">
        <v>6</v>
      </c>
      <c r="O42" s="5">
        <v>6</v>
      </c>
      <c r="P42" s="5">
        <v>7</v>
      </c>
      <c r="Q42" s="5">
        <v>12</v>
      </c>
      <c r="R42" s="5">
        <v>20</v>
      </c>
      <c r="S42" s="5">
        <v>7</v>
      </c>
      <c r="T42" s="5">
        <v>9</v>
      </c>
      <c r="U42" s="5">
        <v>10</v>
      </c>
      <c r="V42" s="5">
        <v>10</v>
      </c>
      <c r="W42" s="5">
        <v>15</v>
      </c>
      <c r="X42" s="5">
        <v>31</v>
      </c>
      <c r="Y42" s="5">
        <v>51</v>
      </c>
      <c r="Z42" s="5">
        <v>23</v>
      </c>
      <c r="AA42" s="5">
        <v>21</v>
      </c>
      <c r="AB42" s="5">
        <v>28</v>
      </c>
      <c r="AC42" s="5">
        <v>38</v>
      </c>
      <c r="AD42" s="5">
        <v>72</v>
      </c>
      <c r="AE42" s="5">
        <v>120</v>
      </c>
      <c r="AF42" s="5">
        <v>135</v>
      </c>
      <c r="AG42" s="5">
        <v>86</v>
      </c>
      <c r="AH42" s="5">
        <v>99</v>
      </c>
    </row>
    <row r="43" spans="2:34">
      <c r="B43" s="9" t="s">
        <v>28</v>
      </c>
      <c r="C43" s="8" t="s">
        <v>29</v>
      </c>
      <c r="D43" s="10">
        <f>D42/D41</f>
        <v>0</v>
      </c>
      <c r="E43" s="10">
        <f t="shared" ref="E43:AH43" si="0">E42/E41</f>
        <v>0</v>
      </c>
      <c r="F43" s="10">
        <f t="shared" si="0"/>
        <v>0</v>
      </c>
      <c r="G43" s="10">
        <f t="shared" si="0"/>
        <v>0.0285714285714286</v>
      </c>
      <c r="H43" s="10">
        <f t="shared" si="0"/>
        <v>0.0294117647058824</v>
      </c>
      <c r="I43" s="10">
        <f t="shared" si="0"/>
        <v>0.03</v>
      </c>
      <c r="J43" s="10">
        <f t="shared" si="0"/>
        <v>0.0238095238095238</v>
      </c>
      <c r="K43" s="10">
        <f t="shared" si="0"/>
        <v>0.0225</v>
      </c>
      <c r="L43" s="10">
        <f t="shared" si="0"/>
        <v>0.025</v>
      </c>
      <c r="M43" s="10">
        <f t="shared" si="0"/>
        <v>0.0238095238095238</v>
      </c>
      <c r="N43" s="10">
        <f t="shared" si="0"/>
        <v>0.0230769230769231</v>
      </c>
      <c r="O43" s="10">
        <f t="shared" si="0"/>
        <v>0.0260869565217391</v>
      </c>
      <c r="P43" s="10">
        <f t="shared" si="0"/>
        <v>0.0259259259259259</v>
      </c>
      <c r="Q43" s="10">
        <f t="shared" si="0"/>
        <v>0.0240963855421687</v>
      </c>
      <c r="R43" s="10">
        <f t="shared" si="0"/>
        <v>0.0217391304347826</v>
      </c>
      <c r="S43" s="10">
        <f t="shared" si="0"/>
        <v>0.021875</v>
      </c>
      <c r="T43" s="10">
        <f t="shared" si="0"/>
        <v>0.0230769230769231</v>
      </c>
      <c r="U43" s="10">
        <f t="shared" si="0"/>
        <v>0.0285714285714286</v>
      </c>
      <c r="V43" s="10">
        <f t="shared" si="0"/>
        <v>0.027027027027027</v>
      </c>
      <c r="W43" s="10">
        <f t="shared" si="0"/>
        <v>0.03</v>
      </c>
      <c r="X43" s="10">
        <f t="shared" si="0"/>
        <v>0.0326315789473684</v>
      </c>
      <c r="Y43" s="10">
        <f t="shared" si="0"/>
        <v>0.0275675675675676</v>
      </c>
      <c r="Z43" s="10">
        <f t="shared" si="0"/>
        <v>0.0306666666666667</v>
      </c>
      <c r="AA43" s="10">
        <f t="shared" si="0"/>
        <v>0.0304347826086957</v>
      </c>
      <c r="AB43" s="10">
        <f t="shared" si="0"/>
        <v>0.0314606741573034</v>
      </c>
      <c r="AC43" s="10">
        <f t="shared" si="0"/>
        <v>0.0316666666666667</v>
      </c>
      <c r="AD43" s="10">
        <f t="shared" si="0"/>
        <v>0.04</v>
      </c>
      <c r="AE43" s="10">
        <f t="shared" si="0"/>
        <v>0.048</v>
      </c>
      <c r="AF43" s="10">
        <f t="shared" si="0"/>
        <v>0.0385714285714286</v>
      </c>
      <c r="AG43" s="10">
        <f t="shared" si="0"/>
        <v>0.040952380952381</v>
      </c>
      <c r="AH43" s="10">
        <f t="shared" si="0"/>
        <v>0.04125</v>
      </c>
    </row>
    <row r="44" spans="2:34">
      <c r="B44" s="1" t="s">
        <v>25</v>
      </c>
      <c r="C44" s="8" t="s">
        <v>30</v>
      </c>
      <c r="D44" s="11">
        <v>8</v>
      </c>
      <c r="E44" s="11">
        <v>6</v>
      </c>
      <c r="F44" s="11">
        <v>4</v>
      </c>
      <c r="G44" s="11">
        <v>1</v>
      </c>
      <c r="H44" s="11">
        <v>0.6</v>
      </c>
      <c r="I44" s="11">
        <v>0.3</v>
      </c>
      <c r="J44" s="11">
        <v>0.4</v>
      </c>
      <c r="K44" s="11">
        <v>0.1</v>
      </c>
      <c r="L44" s="11">
        <v>0.1</v>
      </c>
      <c r="M44" s="11">
        <v>0.1</v>
      </c>
      <c r="N44" s="11">
        <v>0.1</v>
      </c>
      <c r="O44" s="11">
        <v>0.1</v>
      </c>
      <c r="P44" s="11">
        <v>0.1</v>
      </c>
      <c r="Q44" s="11">
        <v>0.1</v>
      </c>
      <c r="R44" s="11">
        <v>0.1</v>
      </c>
      <c r="S44" s="11">
        <v>0.1</v>
      </c>
      <c r="T44" s="11">
        <v>0.1</v>
      </c>
      <c r="U44" s="11">
        <v>0.1</v>
      </c>
      <c r="V44" s="11">
        <v>0.1</v>
      </c>
      <c r="W44" s="11">
        <v>0.1</v>
      </c>
      <c r="X44" s="11">
        <v>0.1</v>
      </c>
      <c r="Y44" s="11">
        <v>0.1</v>
      </c>
      <c r="Z44" s="11">
        <v>0</v>
      </c>
      <c r="AA44" s="11">
        <v>0</v>
      </c>
      <c r="AB44" s="11">
        <v>0</v>
      </c>
      <c r="AC44" s="11">
        <v>0</v>
      </c>
      <c r="AD44" s="11">
        <v>0</v>
      </c>
      <c r="AE44" s="11">
        <v>0</v>
      </c>
      <c r="AF44" s="11">
        <v>0</v>
      </c>
      <c r="AG44" s="11">
        <v>0</v>
      </c>
      <c r="AH44" s="11">
        <v>0</v>
      </c>
    </row>
    <row r="45" spans="2:34">
      <c r="B45" s="9" t="s">
        <v>28</v>
      </c>
      <c r="C45" s="8" t="s">
        <v>31</v>
      </c>
      <c r="D45" s="12">
        <f>D41*D44</f>
        <v>16</v>
      </c>
      <c r="E45" s="12">
        <f t="shared" ref="E45:AH45" si="1">E41*E44</f>
        <v>36</v>
      </c>
      <c r="F45" s="12">
        <f t="shared" si="1"/>
        <v>40</v>
      </c>
      <c r="G45" s="12">
        <f t="shared" si="1"/>
        <v>35</v>
      </c>
      <c r="H45" s="12">
        <f t="shared" si="1"/>
        <v>40.8</v>
      </c>
      <c r="I45" s="12">
        <f t="shared" si="1"/>
        <v>30</v>
      </c>
      <c r="J45" s="12">
        <f t="shared" si="1"/>
        <v>84</v>
      </c>
      <c r="K45" s="12">
        <f t="shared" si="1"/>
        <v>40</v>
      </c>
      <c r="L45" s="12">
        <f t="shared" si="1"/>
        <v>16</v>
      </c>
      <c r="M45" s="12">
        <f t="shared" si="1"/>
        <v>21</v>
      </c>
      <c r="N45" s="12">
        <f t="shared" si="1"/>
        <v>26</v>
      </c>
      <c r="O45" s="12">
        <f t="shared" si="1"/>
        <v>23</v>
      </c>
      <c r="P45" s="12">
        <f t="shared" si="1"/>
        <v>27</v>
      </c>
      <c r="Q45" s="12">
        <f t="shared" si="1"/>
        <v>49.8</v>
      </c>
      <c r="R45" s="12">
        <f t="shared" si="1"/>
        <v>92</v>
      </c>
      <c r="S45" s="12">
        <f t="shared" si="1"/>
        <v>32</v>
      </c>
      <c r="T45" s="12">
        <f t="shared" si="1"/>
        <v>39</v>
      </c>
      <c r="U45" s="12">
        <f t="shared" si="1"/>
        <v>35</v>
      </c>
      <c r="V45" s="12">
        <f t="shared" si="1"/>
        <v>37</v>
      </c>
      <c r="W45" s="12">
        <f t="shared" si="1"/>
        <v>50</v>
      </c>
      <c r="X45" s="12">
        <f t="shared" si="1"/>
        <v>95</v>
      </c>
      <c r="Y45" s="12">
        <f t="shared" si="1"/>
        <v>185</v>
      </c>
      <c r="Z45" s="12">
        <f t="shared" si="1"/>
        <v>0</v>
      </c>
      <c r="AA45" s="12">
        <f t="shared" si="1"/>
        <v>0</v>
      </c>
      <c r="AB45" s="12">
        <f t="shared" si="1"/>
        <v>0</v>
      </c>
      <c r="AC45" s="12">
        <f t="shared" si="1"/>
        <v>0</v>
      </c>
      <c r="AD45" s="12">
        <f t="shared" si="1"/>
        <v>0</v>
      </c>
      <c r="AE45" s="12">
        <f t="shared" si="1"/>
        <v>0</v>
      </c>
      <c r="AF45" s="12">
        <f t="shared" si="1"/>
        <v>0</v>
      </c>
      <c r="AG45" s="12">
        <f t="shared" si="1"/>
        <v>0</v>
      </c>
      <c r="AH45" s="12">
        <f t="shared" si="1"/>
        <v>0</v>
      </c>
    </row>
    <row r="46" spans="2:34">
      <c r="B46" s="9" t="s">
        <v>28</v>
      </c>
      <c r="C46" s="8" t="s">
        <v>32</v>
      </c>
      <c r="D46" s="12">
        <f>D41+D45</f>
        <v>18</v>
      </c>
      <c r="E46" s="12">
        <f t="shared" ref="E46:AH46" si="2">E41+E45</f>
        <v>42</v>
      </c>
      <c r="F46" s="12">
        <f t="shared" si="2"/>
        <v>50</v>
      </c>
      <c r="G46" s="12">
        <f t="shared" si="2"/>
        <v>70</v>
      </c>
      <c r="H46" s="12">
        <f t="shared" si="2"/>
        <v>108.8</v>
      </c>
      <c r="I46" s="12">
        <f t="shared" si="2"/>
        <v>130</v>
      </c>
      <c r="J46" s="12">
        <f t="shared" si="2"/>
        <v>294</v>
      </c>
      <c r="K46" s="12">
        <f t="shared" si="2"/>
        <v>440</v>
      </c>
      <c r="L46" s="12">
        <f t="shared" si="2"/>
        <v>176</v>
      </c>
      <c r="M46" s="12">
        <f t="shared" si="2"/>
        <v>231</v>
      </c>
      <c r="N46" s="12">
        <f t="shared" si="2"/>
        <v>286</v>
      </c>
      <c r="O46" s="12">
        <f t="shared" si="2"/>
        <v>253</v>
      </c>
      <c r="P46" s="12">
        <f t="shared" si="2"/>
        <v>297</v>
      </c>
      <c r="Q46" s="12">
        <f t="shared" si="2"/>
        <v>547.8</v>
      </c>
      <c r="R46" s="12">
        <f t="shared" si="2"/>
        <v>1012</v>
      </c>
      <c r="S46" s="12">
        <f t="shared" si="2"/>
        <v>352</v>
      </c>
      <c r="T46" s="12">
        <f t="shared" si="2"/>
        <v>429</v>
      </c>
      <c r="U46" s="12">
        <f t="shared" si="2"/>
        <v>385</v>
      </c>
      <c r="V46" s="12">
        <f t="shared" si="2"/>
        <v>407</v>
      </c>
      <c r="W46" s="12">
        <f t="shared" si="2"/>
        <v>550</v>
      </c>
      <c r="X46" s="12">
        <f t="shared" si="2"/>
        <v>1045</v>
      </c>
      <c r="Y46" s="12">
        <f t="shared" si="2"/>
        <v>2035</v>
      </c>
      <c r="Z46" s="12">
        <f t="shared" si="2"/>
        <v>750</v>
      </c>
      <c r="AA46" s="12">
        <f t="shared" si="2"/>
        <v>690</v>
      </c>
      <c r="AB46" s="12">
        <f t="shared" si="2"/>
        <v>890</v>
      </c>
      <c r="AC46" s="12">
        <f t="shared" si="2"/>
        <v>1200</v>
      </c>
      <c r="AD46" s="12">
        <f t="shared" si="2"/>
        <v>1800</v>
      </c>
      <c r="AE46" s="12">
        <f t="shared" si="2"/>
        <v>2500</v>
      </c>
      <c r="AF46" s="12">
        <f t="shared" si="2"/>
        <v>3500</v>
      </c>
      <c r="AG46" s="12">
        <f t="shared" si="2"/>
        <v>2100</v>
      </c>
      <c r="AH46" s="12">
        <f t="shared" si="2"/>
        <v>2400</v>
      </c>
    </row>
    <row r="47" spans="2:34">
      <c r="B47" s="13" t="s">
        <v>33</v>
      </c>
      <c r="C47" s="8" t="s">
        <v>34</v>
      </c>
      <c r="D47" s="14">
        <v>0.037</v>
      </c>
      <c r="E47" s="14">
        <v>0.022</v>
      </c>
      <c r="F47" s="14">
        <v>0.02</v>
      </c>
      <c r="G47" s="14">
        <v>0.023</v>
      </c>
      <c r="H47" s="14">
        <v>0.047</v>
      </c>
      <c r="I47" s="14">
        <v>0.05</v>
      </c>
      <c r="J47" s="14">
        <v>0.052</v>
      </c>
      <c r="K47" s="14">
        <v>0.046</v>
      </c>
      <c r="L47" s="14">
        <v>0.05</v>
      </c>
      <c r="M47" s="14">
        <v>0.05</v>
      </c>
      <c r="N47" s="14">
        <v>0.05</v>
      </c>
      <c r="O47" s="14">
        <v>0.052</v>
      </c>
      <c r="P47" s="14">
        <v>0.04</v>
      </c>
      <c r="Q47" s="14">
        <v>0.045</v>
      </c>
      <c r="R47" s="14">
        <v>0.042</v>
      </c>
      <c r="S47" s="14">
        <v>0.04</v>
      </c>
      <c r="T47" s="14">
        <v>0.04</v>
      </c>
      <c r="U47" s="14">
        <v>0.04</v>
      </c>
      <c r="V47" s="14">
        <v>0.04</v>
      </c>
      <c r="W47" s="14">
        <v>0.04</v>
      </c>
      <c r="X47" s="14">
        <v>0.05</v>
      </c>
      <c r="Y47" s="14">
        <v>0.04</v>
      </c>
      <c r="Z47" s="14">
        <v>0.04</v>
      </c>
      <c r="AA47" s="14">
        <v>0.04</v>
      </c>
      <c r="AB47" s="14">
        <v>0.04</v>
      </c>
      <c r="AC47" s="14">
        <v>0.04</v>
      </c>
      <c r="AD47" s="14">
        <v>0.04</v>
      </c>
      <c r="AE47" s="14">
        <v>0.05</v>
      </c>
      <c r="AF47" s="14">
        <v>0.045</v>
      </c>
      <c r="AG47" s="14">
        <v>0.045</v>
      </c>
      <c r="AH47" s="14">
        <v>0.043</v>
      </c>
    </row>
    <row r="48" spans="2:34">
      <c r="B48" s="9" t="s">
        <v>28</v>
      </c>
      <c r="C48" s="8" t="s">
        <v>35</v>
      </c>
      <c r="D48" s="12">
        <f>ROUND(D46*D47-D42,0)</f>
        <v>1</v>
      </c>
      <c r="E48" s="12">
        <f>ROUND(E46*E47-E42,0)</f>
        <v>1</v>
      </c>
      <c r="F48" s="12">
        <f t="shared" ref="F48:AH48" si="3">ROUND(F46*F47-F42,0)</f>
        <v>1</v>
      </c>
      <c r="G48" s="12">
        <f t="shared" si="3"/>
        <v>1</v>
      </c>
      <c r="H48" s="12">
        <f t="shared" si="3"/>
        <v>3</v>
      </c>
      <c r="I48" s="12">
        <f t="shared" si="3"/>
        <v>4</v>
      </c>
      <c r="J48" s="12">
        <f t="shared" si="3"/>
        <v>10</v>
      </c>
      <c r="K48" s="12">
        <f t="shared" si="3"/>
        <v>11</v>
      </c>
      <c r="L48" s="12">
        <f t="shared" si="3"/>
        <v>5</v>
      </c>
      <c r="M48" s="12">
        <f t="shared" si="3"/>
        <v>7</v>
      </c>
      <c r="N48" s="12">
        <f t="shared" si="3"/>
        <v>8</v>
      </c>
      <c r="O48" s="12">
        <f t="shared" si="3"/>
        <v>7</v>
      </c>
      <c r="P48" s="12">
        <f t="shared" si="3"/>
        <v>5</v>
      </c>
      <c r="Q48" s="12">
        <f t="shared" si="3"/>
        <v>13</v>
      </c>
      <c r="R48" s="12">
        <f t="shared" si="3"/>
        <v>23</v>
      </c>
      <c r="S48" s="12">
        <f t="shared" si="3"/>
        <v>7</v>
      </c>
      <c r="T48" s="12">
        <f t="shared" si="3"/>
        <v>8</v>
      </c>
      <c r="U48" s="12">
        <f t="shared" si="3"/>
        <v>5</v>
      </c>
      <c r="V48" s="12">
        <f t="shared" si="3"/>
        <v>6</v>
      </c>
      <c r="W48" s="12">
        <f t="shared" si="3"/>
        <v>7</v>
      </c>
      <c r="X48" s="12">
        <f t="shared" si="3"/>
        <v>21</v>
      </c>
      <c r="Y48" s="12">
        <f t="shared" si="3"/>
        <v>30</v>
      </c>
      <c r="Z48" s="12">
        <f t="shared" si="3"/>
        <v>7</v>
      </c>
      <c r="AA48" s="12">
        <f t="shared" si="3"/>
        <v>7</v>
      </c>
      <c r="AB48" s="12">
        <f t="shared" si="3"/>
        <v>8</v>
      </c>
      <c r="AC48" s="12">
        <f t="shared" si="3"/>
        <v>10</v>
      </c>
      <c r="AD48" s="12">
        <f t="shared" si="3"/>
        <v>0</v>
      </c>
      <c r="AE48" s="12">
        <f t="shared" si="3"/>
        <v>5</v>
      </c>
      <c r="AF48" s="12">
        <f t="shared" si="3"/>
        <v>23</v>
      </c>
      <c r="AG48" s="12">
        <f t="shared" si="3"/>
        <v>9</v>
      </c>
      <c r="AH48" s="12">
        <f t="shared" si="3"/>
        <v>4</v>
      </c>
    </row>
    <row r="49" spans="2:34">
      <c r="B49" s="9" t="s">
        <v>28</v>
      </c>
      <c r="C49" s="8" t="s">
        <v>36</v>
      </c>
      <c r="D49" s="12">
        <f>D48+D42</f>
        <v>1</v>
      </c>
      <c r="E49" s="12">
        <f t="shared" ref="E49:AH49" si="4">E48+E42</f>
        <v>1</v>
      </c>
      <c r="F49" s="12">
        <f t="shared" si="4"/>
        <v>1</v>
      </c>
      <c r="G49" s="12">
        <f t="shared" si="4"/>
        <v>2</v>
      </c>
      <c r="H49" s="12">
        <f t="shared" si="4"/>
        <v>5</v>
      </c>
      <c r="I49" s="12">
        <f t="shared" si="4"/>
        <v>7</v>
      </c>
      <c r="J49" s="12">
        <f t="shared" si="4"/>
        <v>15</v>
      </c>
      <c r="K49" s="12">
        <f t="shared" si="4"/>
        <v>20</v>
      </c>
      <c r="L49" s="12">
        <f t="shared" si="4"/>
        <v>9</v>
      </c>
      <c r="M49" s="12">
        <f t="shared" si="4"/>
        <v>12</v>
      </c>
      <c r="N49" s="12">
        <f t="shared" si="4"/>
        <v>14</v>
      </c>
      <c r="O49" s="12">
        <f t="shared" si="4"/>
        <v>13</v>
      </c>
      <c r="P49" s="12">
        <f t="shared" si="4"/>
        <v>12</v>
      </c>
      <c r="Q49" s="12">
        <f t="shared" si="4"/>
        <v>25</v>
      </c>
      <c r="R49" s="12">
        <f t="shared" si="4"/>
        <v>43</v>
      </c>
      <c r="S49" s="12">
        <f t="shared" si="4"/>
        <v>14</v>
      </c>
      <c r="T49" s="12">
        <f t="shared" si="4"/>
        <v>17</v>
      </c>
      <c r="U49" s="12">
        <f t="shared" si="4"/>
        <v>15</v>
      </c>
      <c r="V49" s="12">
        <f t="shared" si="4"/>
        <v>16</v>
      </c>
      <c r="W49" s="12">
        <f t="shared" si="4"/>
        <v>22</v>
      </c>
      <c r="X49" s="12">
        <f t="shared" si="4"/>
        <v>52</v>
      </c>
      <c r="Y49" s="12">
        <f t="shared" si="4"/>
        <v>81</v>
      </c>
      <c r="Z49" s="12">
        <f t="shared" si="4"/>
        <v>30</v>
      </c>
      <c r="AA49" s="12">
        <f t="shared" si="4"/>
        <v>28</v>
      </c>
      <c r="AB49" s="12">
        <f t="shared" si="4"/>
        <v>36</v>
      </c>
      <c r="AC49" s="12">
        <f t="shared" si="4"/>
        <v>48</v>
      </c>
      <c r="AD49" s="12">
        <f t="shared" si="4"/>
        <v>72</v>
      </c>
      <c r="AE49" s="12">
        <f t="shared" si="4"/>
        <v>125</v>
      </c>
      <c r="AF49" s="12">
        <f t="shared" si="4"/>
        <v>158</v>
      </c>
      <c r="AG49" s="12">
        <f t="shared" si="4"/>
        <v>95</v>
      </c>
      <c r="AH49" s="12">
        <f t="shared" si="4"/>
        <v>103</v>
      </c>
    </row>
    <row r="50" spans="2:34">
      <c r="B50" s="9" t="s">
        <v>28</v>
      </c>
      <c r="C50" s="8" t="s">
        <v>37</v>
      </c>
      <c r="D50" s="10">
        <f>D49/D46</f>
        <v>0.0555555555555556</v>
      </c>
      <c r="E50" s="10">
        <f t="shared" ref="E50:AH50" si="5">E49/E46</f>
        <v>0.0238095238095238</v>
      </c>
      <c r="F50" s="10">
        <f t="shared" si="5"/>
        <v>0.02</v>
      </c>
      <c r="G50" s="10">
        <f t="shared" si="5"/>
        <v>0.0285714285714286</v>
      </c>
      <c r="H50" s="10">
        <f t="shared" si="5"/>
        <v>0.0459558823529412</v>
      </c>
      <c r="I50" s="10">
        <f t="shared" si="5"/>
        <v>0.0538461538461538</v>
      </c>
      <c r="J50" s="10">
        <f t="shared" si="5"/>
        <v>0.0510204081632653</v>
      </c>
      <c r="K50" s="10">
        <f t="shared" si="5"/>
        <v>0.0454545454545455</v>
      </c>
      <c r="L50" s="10">
        <f t="shared" si="5"/>
        <v>0.0511363636363636</v>
      </c>
      <c r="M50" s="10">
        <f t="shared" si="5"/>
        <v>0.051948051948052</v>
      </c>
      <c r="N50" s="10">
        <f t="shared" si="5"/>
        <v>0.048951048951049</v>
      </c>
      <c r="O50" s="10">
        <f t="shared" si="5"/>
        <v>0.0513833992094862</v>
      </c>
      <c r="P50" s="10">
        <f t="shared" si="5"/>
        <v>0.0404040404040404</v>
      </c>
      <c r="Q50" s="10">
        <f t="shared" si="5"/>
        <v>0.0456370938298649</v>
      </c>
      <c r="R50" s="10">
        <f t="shared" si="5"/>
        <v>0.0424901185770751</v>
      </c>
      <c r="S50" s="10">
        <f t="shared" si="5"/>
        <v>0.0397727272727273</v>
      </c>
      <c r="T50" s="10">
        <f t="shared" si="5"/>
        <v>0.0396270396270396</v>
      </c>
      <c r="U50" s="10">
        <f t="shared" si="5"/>
        <v>0.038961038961039</v>
      </c>
      <c r="V50" s="10">
        <f t="shared" si="5"/>
        <v>0.0393120393120393</v>
      </c>
      <c r="W50" s="10">
        <f t="shared" si="5"/>
        <v>0.04</v>
      </c>
      <c r="X50" s="10">
        <f t="shared" si="5"/>
        <v>0.0497607655502392</v>
      </c>
      <c r="Y50" s="10">
        <f t="shared" si="5"/>
        <v>0.0398034398034398</v>
      </c>
      <c r="Z50" s="10">
        <f t="shared" si="5"/>
        <v>0.04</v>
      </c>
      <c r="AA50" s="10">
        <f t="shared" si="5"/>
        <v>0.0405797101449275</v>
      </c>
      <c r="AB50" s="10">
        <f t="shared" si="5"/>
        <v>0.0404494382022472</v>
      </c>
      <c r="AC50" s="10">
        <f t="shared" si="5"/>
        <v>0.04</v>
      </c>
      <c r="AD50" s="10">
        <f t="shared" si="5"/>
        <v>0.04</v>
      </c>
      <c r="AE50" s="10">
        <f t="shared" si="5"/>
        <v>0.05</v>
      </c>
      <c r="AF50" s="10">
        <f t="shared" si="5"/>
        <v>0.0451428571428571</v>
      </c>
      <c r="AG50" s="10">
        <f t="shared" si="5"/>
        <v>0.0452380952380952</v>
      </c>
      <c r="AH50" s="10">
        <f t="shared" si="5"/>
        <v>0.0429166666666667</v>
      </c>
    </row>
    <row r="52" spans="3:3">
      <c r="C52" s="15" t="s">
        <v>38</v>
      </c>
    </row>
    <row r="53" spans="3:14">
      <c r="C53" s="2" t="s">
        <v>39</v>
      </c>
      <c r="D53" s="16"/>
      <c r="E53" s="16"/>
      <c r="F53" s="16"/>
      <c r="G53" s="16"/>
      <c r="H53" s="16"/>
      <c r="I53" s="16"/>
      <c r="J53" s="16"/>
      <c r="K53" s="16"/>
      <c r="L53" s="16"/>
      <c r="M53" s="16"/>
      <c r="N53" s="16"/>
    </row>
    <row r="54" spans="3:14">
      <c r="C54" s="2" t="s">
        <v>40</v>
      </c>
      <c r="D54" s="16"/>
      <c r="E54" s="16"/>
      <c r="F54" s="16"/>
      <c r="G54" s="16"/>
      <c r="H54" s="16"/>
      <c r="I54" s="16"/>
      <c r="J54" s="16"/>
      <c r="K54" s="16"/>
      <c r="L54" s="16"/>
      <c r="M54" s="16"/>
      <c r="N54" s="16"/>
    </row>
    <row r="55" spans="3:14">
      <c r="C55" s="2" t="s">
        <v>41</v>
      </c>
      <c r="D55" s="2"/>
      <c r="E55" s="2"/>
      <c r="F55" s="2"/>
      <c r="G55" s="2"/>
      <c r="H55" s="2"/>
      <c r="I55" s="2"/>
      <c r="J55" s="2"/>
      <c r="K55" s="2"/>
      <c r="L55" s="2"/>
      <c r="M55" s="16"/>
      <c r="N55" s="16"/>
    </row>
    <row r="56" ht="18" customHeight="1" spans="3:14">
      <c r="C56" s="2" t="s">
        <v>42</v>
      </c>
      <c r="D56" s="2"/>
      <c r="E56" s="2"/>
      <c r="F56" s="2"/>
      <c r="G56" s="2"/>
      <c r="H56" s="2"/>
      <c r="I56" s="2"/>
      <c r="J56" s="2"/>
      <c r="K56" s="2"/>
      <c r="L56" s="2"/>
      <c r="M56" s="2"/>
      <c r="N56" s="2"/>
    </row>
    <row r="57" spans="3:14">
      <c r="C57" s="2" t="s">
        <v>43</v>
      </c>
      <c r="D57" s="2"/>
      <c r="E57" s="2"/>
      <c r="F57" s="2"/>
      <c r="G57" s="2"/>
      <c r="H57" s="2"/>
      <c r="I57" s="2"/>
      <c r="J57" s="2"/>
      <c r="K57" s="16"/>
      <c r="L57" s="16"/>
      <c r="M57" s="16"/>
      <c r="N57" s="16"/>
    </row>
    <row r="59" spans="3:3">
      <c r="C59" s="17"/>
    </row>
    <row r="60" spans="3:3">
      <c r="C60" s="17"/>
    </row>
    <row r="61" spans="3:3">
      <c r="C61" s="17"/>
    </row>
    <row r="62" spans="3:3">
      <c r="C62" s="17"/>
    </row>
    <row r="64" spans="3:3">
      <c r="C64" s="17"/>
    </row>
    <row r="65" spans="3:3">
      <c r="C65" s="17"/>
    </row>
    <row r="66" spans="3:3">
      <c r="C66" s="17"/>
    </row>
    <row r="67" spans="3:3">
      <c r="C67" s="17"/>
    </row>
    <row r="70" customHeight="1" spans="3:14">
      <c r="C70" s="27" t="s">
        <v>44</v>
      </c>
      <c r="D70" s="28" t="s">
        <v>22</v>
      </c>
      <c r="E70" s="29"/>
      <c r="F70" s="29"/>
      <c r="G70" s="30"/>
      <c r="I70" s="32" t="s">
        <v>45</v>
      </c>
      <c r="J70" s="33"/>
      <c r="K70" s="33"/>
      <c r="L70" s="33"/>
      <c r="M70" s="33"/>
      <c r="N70" s="34"/>
    </row>
    <row r="71" spans="3:14">
      <c r="C71" s="5"/>
      <c r="D71" s="8" t="s">
        <v>46</v>
      </c>
      <c r="E71" s="8" t="s">
        <v>47</v>
      </c>
      <c r="F71" s="8" t="s">
        <v>48</v>
      </c>
      <c r="G71" s="8" t="s">
        <v>49</v>
      </c>
      <c r="I71" s="33"/>
      <c r="J71" s="33"/>
      <c r="K71" s="33"/>
      <c r="L71" s="33"/>
      <c r="M71" s="33"/>
      <c r="N71" s="34"/>
    </row>
    <row r="72" spans="3:14">
      <c r="C72" s="31" t="s">
        <v>50</v>
      </c>
      <c r="D72" s="5">
        <v>0</v>
      </c>
      <c r="E72" s="5">
        <v>0</v>
      </c>
      <c r="F72" s="5">
        <f>SUM(D72:E72)</f>
        <v>0</v>
      </c>
      <c r="G72" s="5"/>
      <c r="I72" s="33"/>
      <c r="J72" s="33"/>
      <c r="K72" s="33"/>
      <c r="L72" s="33"/>
      <c r="M72" s="33"/>
      <c r="N72" s="34"/>
    </row>
    <row r="73" spans="3:14">
      <c r="C73" s="8" t="s">
        <v>51</v>
      </c>
      <c r="D73" s="5">
        <v>0</v>
      </c>
      <c r="E73" s="5">
        <v>0</v>
      </c>
      <c r="F73" s="5">
        <f t="shared" ref="F73:F95" si="6">SUM(D73:E73)</f>
        <v>0</v>
      </c>
      <c r="G73" s="5"/>
      <c r="I73" s="33"/>
      <c r="J73" s="33"/>
      <c r="K73" s="33"/>
      <c r="L73" s="33"/>
      <c r="M73" s="33"/>
      <c r="N73" s="34"/>
    </row>
    <row r="74" spans="3:14">
      <c r="C74" s="8" t="s">
        <v>52</v>
      </c>
      <c r="D74" s="5">
        <v>0</v>
      </c>
      <c r="E74" s="5">
        <v>0</v>
      </c>
      <c r="F74" s="5">
        <f t="shared" si="6"/>
        <v>0</v>
      </c>
      <c r="G74" s="5"/>
      <c r="I74" s="33"/>
      <c r="J74" s="33"/>
      <c r="K74" s="33"/>
      <c r="L74" s="33"/>
      <c r="M74" s="33"/>
      <c r="N74" s="34"/>
    </row>
    <row r="75" spans="3:14">
      <c r="C75" s="8" t="s">
        <v>53</v>
      </c>
      <c r="D75" s="5">
        <v>0</v>
      </c>
      <c r="E75" s="5">
        <v>0</v>
      </c>
      <c r="F75" s="5">
        <f t="shared" si="6"/>
        <v>0</v>
      </c>
      <c r="G75" s="5"/>
      <c r="I75" s="33"/>
      <c r="J75" s="33"/>
      <c r="K75" s="33"/>
      <c r="L75" s="33"/>
      <c r="M75" s="33"/>
      <c r="N75" s="34"/>
    </row>
    <row r="76" spans="3:14">
      <c r="C76" s="8" t="s">
        <v>54</v>
      </c>
      <c r="D76" s="5">
        <v>0</v>
      </c>
      <c r="E76" s="5">
        <v>0</v>
      </c>
      <c r="F76" s="5">
        <f t="shared" si="6"/>
        <v>0</v>
      </c>
      <c r="G76" s="5"/>
      <c r="I76" s="33"/>
      <c r="J76" s="33"/>
      <c r="K76" s="33"/>
      <c r="L76" s="33"/>
      <c r="M76" s="33"/>
      <c r="N76" s="34"/>
    </row>
    <row r="77" spans="3:14">
      <c r="C77" s="8" t="s">
        <v>55</v>
      </c>
      <c r="D77" s="5">
        <v>0</v>
      </c>
      <c r="E77" s="5">
        <v>0</v>
      </c>
      <c r="F77" s="5">
        <f t="shared" si="6"/>
        <v>0</v>
      </c>
      <c r="G77" s="5"/>
      <c r="I77" s="33"/>
      <c r="J77" s="33"/>
      <c r="K77" s="33"/>
      <c r="L77" s="33"/>
      <c r="M77" s="33"/>
      <c r="N77" s="34"/>
    </row>
    <row r="78" spans="3:14">
      <c r="C78" s="8" t="s">
        <v>56</v>
      </c>
      <c r="D78" s="5">
        <v>1</v>
      </c>
      <c r="E78" s="5"/>
      <c r="F78" s="5">
        <f t="shared" si="6"/>
        <v>1</v>
      </c>
      <c r="G78" s="5"/>
      <c r="I78" s="33"/>
      <c r="J78" s="33"/>
      <c r="K78" s="33"/>
      <c r="L78" s="33"/>
      <c r="M78" s="33"/>
      <c r="N78" s="34"/>
    </row>
    <row r="79" spans="3:14">
      <c r="C79" s="8" t="s">
        <v>57</v>
      </c>
      <c r="D79" s="5">
        <v>1</v>
      </c>
      <c r="E79" s="5">
        <v>3</v>
      </c>
      <c r="F79" s="5">
        <f t="shared" si="6"/>
        <v>4</v>
      </c>
      <c r="G79" s="5"/>
      <c r="I79" s="33"/>
      <c r="J79" s="33"/>
      <c r="K79" s="33"/>
      <c r="L79" s="33"/>
      <c r="M79" s="33"/>
      <c r="N79" s="34"/>
    </row>
    <row r="80" spans="3:14">
      <c r="C80" s="8" t="s">
        <v>58</v>
      </c>
      <c r="D80" s="5">
        <v>1</v>
      </c>
      <c r="E80" s="5">
        <v>5</v>
      </c>
      <c r="F80" s="5">
        <f t="shared" si="6"/>
        <v>6</v>
      </c>
      <c r="G80" s="5"/>
      <c r="I80" s="33"/>
      <c r="J80" s="33"/>
      <c r="K80" s="33"/>
      <c r="L80" s="33"/>
      <c r="M80" s="33"/>
      <c r="N80" s="34"/>
    </row>
    <row r="81" spans="3:14">
      <c r="C81" s="8" t="s">
        <v>59</v>
      </c>
      <c r="D81" s="5">
        <v>1</v>
      </c>
      <c r="E81" s="5">
        <v>5</v>
      </c>
      <c r="F81" s="5">
        <f t="shared" si="6"/>
        <v>6</v>
      </c>
      <c r="G81" s="5"/>
      <c r="I81" s="33"/>
      <c r="J81" s="33"/>
      <c r="K81" s="33"/>
      <c r="L81" s="33"/>
      <c r="M81" s="33"/>
      <c r="N81" s="34"/>
    </row>
    <row r="82" spans="3:14">
      <c r="C82" s="8" t="s">
        <v>60</v>
      </c>
      <c r="D82" s="5">
        <v>2</v>
      </c>
      <c r="E82" s="5">
        <v>6</v>
      </c>
      <c r="F82" s="5">
        <f t="shared" si="6"/>
        <v>8</v>
      </c>
      <c r="G82" s="5"/>
      <c r="I82" s="33"/>
      <c r="J82" s="33"/>
      <c r="K82" s="33"/>
      <c r="L82" s="33"/>
      <c r="M82" s="33"/>
      <c r="N82" s="34"/>
    </row>
    <row r="83" spans="3:14">
      <c r="C83" s="8" t="s">
        <v>61</v>
      </c>
      <c r="D83" s="5">
        <v>2</v>
      </c>
      <c r="E83" s="5">
        <v>8</v>
      </c>
      <c r="F83" s="5">
        <f t="shared" si="6"/>
        <v>10</v>
      </c>
      <c r="G83" s="5"/>
      <c r="I83" s="33"/>
      <c r="J83" s="33"/>
      <c r="K83" s="33"/>
      <c r="L83" s="33"/>
      <c r="M83" s="33"/>
      <c r="N83" s="34"/>
    </row>
    <row r="84" spans="3:14">
      <c r="C84" s="8" t="s">
        <v>62</v>
      </c>
      <c r="D84" s="5">
        <v>2</v>
      </c>
      <c r="E84" s="5">
        <v>9</v>
      </c>
      <c r="F84" s="5">
        <f t="shared" si="6"/>
        <v>11</v>
      </c>
      <c r="G84" s="5"/>
      <c r="I84" s="33"/>
      <c r="J84" s="33"/>
      <c r="K84" s="33"/>
      <c r="L84" s="33"/>
      <c r="M84" s="33"/>
      <c r="N84" s="34"/>
    </row>
    <row r="85" spans="3:14">
      <c r="C85" s="8" t="s">
        <v>63</v>
      </c>
      <c r="D85" s="5">
        <v>2</v>
      </c>
      <c r="E85" s="5">
        <v>10</v>
      </c>
      <c r="F85" s="5">
        <f t="shared" si="6"/>
        <v>12</v>
      </c>
      <c r="G85" s="5"/>
      <c r="I85" s="33"/>
      <c r="J85" s="33"/>
      <c r="K85" s="33"/>
      <c r="L85" s="33"/>
      <c r="M85" s="33"/>
      <c r="N85" s="34"/>
    </row>
    <row r="86" spans="3:14">
      <c r="C86" s="8" t="s">
        <v>64</v>
      </c>
      <c r="D86" s="5">
        <v>3</v>
      </c>
      <c r="E86" s="5">
        <v>12</v>
      </c>
      <c r="F86" s="5">
        <f t="shared" si="6"/>
        <v>15</v>
      </c>
      <c r="G86" s="5"/>
      <c r="I86" s="33"/>
      <c r="J86" s="33"/>
      <c r="K86" s="33"/>
      <c r="L86" s="33"/>
      <c r="M86" s="33"/>
      <c r="N86" s="34"/>
    </row>
    <row r="87" spans="3:14">
      <c r="C87" s="8" t="s">
        <v>65</v>
      </c>
      <c r="D87" s="5">
        <v>3</v>
      </c>
      <c r="E87" s="5">
        <v>13</v>
      </c>
      <c r="F87" s="5">
        <f t="shared" si="6"/>
        <v>16</v>
      </c>
      <c r="G87" s="5">
        <v>1</v>
      </c>
      <c r="I87" s="33"/>
      <c r="J87" s="33"/>
      <c r="K87" s="33"/>
      <c r="L87" s="33"/>
      <c r="M87" s="33"/>
      <c r="N87" s="34"/>
    </row>
    <row r="88" spans="3:14">
      <c r="C88" s="8" t="s">
        <v>66</v>
      </c>
      <c r="D88" s="5">
        <v>3</v>
      </c>
      <c r="E88" s="5">
        <v>13</v>
      </c>
      <c r="F88" s="5">
        <f t="shared" si="6"/>
        <v>16</v>
      </c>
      <c r="G88" s="5"/>
      <c r="I88" s="33"/>
      <c r="J88" s="33"/>
      <c r="K88" s="33"/>
      <c r="L88" s="33"/>
      <c r="M88" s="33"/>
      <c r="N88" s="34"/>
    </row>
    <row r="89" spans="3:14">
      <c r="C89" s="8" t="s">
        <v>67</v>
      </c>
      <c r="D89" s="5">
        <v>3</v>
      </c>
      <c r="E89" s="5">
        <v>15</v>
      </c>
      <c r="F89" s="5">
        <f t="shared" si="6"/>
        <v>18</v>
      </c>
      <c r="G89" s="5"/>
      <c r="I89" s="33"/>
      <c r="J89" s="33"/>
      <c r="K89" s="33"/>
      <c r="L89" s="33"/>
      <c r="M89" s="33"/>
      <c r="N89" s="34"/>
    </row>
    <row r="90" spans="3:14">
      <c r="C90" s="8" t="s">
        <v>68</v>
      </c>
      <c r="D90" s="5">
        <v>4</v>
      </c>
      <c r="E90" s="5">
        <v>18</v>
      </c>
      <c r="F90" s="5">
        <f t="shared" si="6"/>
        <v>22</v>
      </c>
      <c r="G90" s="5"/>
      <c r="I90" s="33"/>
      <c r="J90" s="33"/>
      <c r="K90" s="33"/>
      <c r="L90" s="33"/>
      <c r="M90" s="33"/>
      <c r="N90" s="34"/>
    </row>
    <row r="91" spans="3:14">
      <c r="C91" s="8" t="s">
        <v>69</v>
      </c>
      <c r="D91" s="5"/>
      <c r="E91" s="5">
        <v>20</v>
      </c>
      <c r="F91" s="5">
        <f t="shared" si="6"/>
        <v>20</v>
      </c>
      <c r="G91" s="5"/>
      <c r="I91" s="33"/>
      <c r="J91" s="33"/>
      <c r="K91" s="33"/>
      <c r="L91" s="33"/>
      <c r="M91" s="33"/>
      <c r="N91" s="34"/>
    </row>
    <row r="92" spans="3:13">
      <c r="C92" s="8" t="s">
        <v>70</v>
      </c>
      <c r="D92" s="5">
        <v>5</v>
      </c>
      <c r="E92" s="5">
        <v>22</v>
      </c>
      <c r="F92" s="5">
        <f t="shared" si="6"/>
        <v>27</v>
      </c>
      <c r="G92" s="5"/>
      <c r="I92" s="33"/>
      <c r="J92" s="33"/>
      <c r="K92" s="33"/>
      <c r="L92" s="33"/>
      <c r="M92" s="33"/>
    </row>
    <row r="93" spans="3:13">
      <c r="C93" s="8" t="s">
        <v>71</v>
      </c>
      <c r="D93" s="5"/>
      <c r="E93" s="5">
        <v>23</v>
      </c>
      <c r="F93" s="5">
        <f t="shared" si="6"/>
        <v>23</v>
      </c>
      <c r="G93" s="5"/>
      <c r="I93" s="33"/>
      <c r="J93" s="33"/>
      <c r="K93" s="33"/>
      <c r="L93" s="33"/>
      <c r="M93" s="33"/>
    </row>
    <row r="94" spans="3:13">
      <c r="C94" s="8" t="s">
        <v>72</v>
      </c>
      <c r="D94" s="5"/>
      <c r="E94" s="5">
        <v>25</v>
      </c>
      <c r="F94" s="5">
        <f t="shared" si="6"/>
        <v>25</v>
      </c>
      <c r="G94" s="5"/>
      <c r="I94" s="33"/>
      <c r="J94" s="33"/>
      <c r="K94" s="33"/>
      <c r="L94" s="33"/>
      <c r="M94" s="33"/>
    </row>
    <row r="95" spans="3:13">
      <c r="C95" s="8" t="s">
        <v>73</v>
      </c>
      <c r="D95" s="5">
        <v>5</v>
      </c>
      <c r="E95" s="5">
        <v>29</v>
      </c>
      <c r="F95" s="5">
        <f t="shared" si="6"/>
        <v>34</v>
      </c>
      <c r="G95" s="5"/>
      <c r="I95" s="33"/>
      <c r="J95" s="33"/>
      <c r="K95" s="33"/>
      <c r="L95" s="33"/>
      <c r="M95" s="33"/>
    </row>
    <row r="96" spans="3:13">
      <c r="C96" s="5"/>
      <c r="D96" s="5"/>
      <c r="E96" s="5">
        <v>37</v>
      </c>
      <c r="F96" s="5">
        <v>27</v>
      </c>
      <c r="G96" s="5"/>
      <c r="I96" s="33"/>
      <c r="J96" s="33"/>
      <c r="K96" s="33"/>
      <c r="L96" s="33"/>
      <c r="M96" s="33"/>
    </row>
    <row r="97" spans="9:13">
      <c r="I97" s="33"/>
      <c r="J97" s="33"/>
      <c r="K97" s="33"/>
      <c r="L97" s="33"/>
      <c r="M97" s="33"/>
    </row>
    <row r="147" spans="3:11">
      <c r="C147" s="16"/>
      <c r="D147" s="16"/>
      <c r="E147" s="16"/>
      <c r="F147" s="16"/>
      <c r="G147" s="16"/>
      <c r="H147" s="16"/>
      <c r="I147" s="16"/>
      <c r="J147" s="16"/>
      <c r="K147" s="16"/>
    </row>
    <row r="148" spans="3:11">
      <c r="C148" s="16"/>
      <c r="D148" s="16"/>
      <c r="E148" s="16"/>
      <c r="F148" s="16"/>
      <c r="G148" s="16"/>
      <c r="H148" s="16"/>
      <c r="I148" s="16"/>
      <c r="J148" s="16"/>
      <c r="K148" s="16"/>
    </row>
    <row r="149" spans="3:11">
      <c r="C149" s="16"/>
      <c r="D149" s="16"/>
      <c r="E149" s="16"/>
      <c r="F149" s="16"/>
      <c r="G149" s="16"/>
      <c r="H149" s="16"/>
      <c r="I149" s="16"/>
      <c r="J149" s="16"/>
      <c r="K149" s="16"/>
    </row>
    <row r="150" spans="3:11">
      <c r="C150" s="16"/>
      <c r="D150" s="16"/>
      <c r="E150" s="16"/>
      <c r="F150" s="16"/>
      <c r="G150" s="16"/>
      <c r="H150" s="16"/>
      <c r="I150" s="16"/>
      <c r="J150" s="16"/>
      <c r="K150" s="16"/>
    </row>
    <row r="151" spans="3:11">
      <c r="C151" s="16"/>
      <c r="D151" s="16"/>
      <c r="E151" s="16"/>
      <c r="F151" s="16"/>
      <c r="G151" s="16"/>
      <c r="H151" s="16"/>
      <c r="I151" s="16"/>
      <c r="J151" s="16"/>
      <c r="K151" s="16"/>
    </row>
  </sheetData>
  <sheetProtection password="8E74" sheet="1" objects="1" scenarios="1"/>
  <mergeCells count="10">
    <mergeCell ref="D38:K38"/>
    <mergeCell ref="L38:R38"/>
    <mergeCell ref="S38:Y38"/>
    <mergeCell ref="Z38:AF38"/>
    <mergeCell ref="D39:J39"/>
    <mergeCell ref="L39:Q39"/>
    <mergeCell ref="S39:X39"/>
    <mergeCell ref="Z39:AE39"/>
    <mergeCell ref="D70:G70"/>
    <mergeCell ref="I70:M97"/>
  </mergeCells>
  <pageMargins left="0.699305555555556" right="0.699305555555556" top="0.75" bottom="0.75" header="0.3" footer="0.3"/>
  <pageSetup paperSize="9" orientation="portrait" horizontalDpi="200" verticalDpi="300"/>
  <headerFooter alignWithMargins="0"/>
  <drawing r:id="rId1"/>
</worksheet>
</file>

<file path=docProps/app.xml><?xml version="1.0" encoding="utf-8"?>
<Properties xmlns="http://schemas.openxmlformats.org/officeDocument/2006/extended-properties" xmlns:vt="http://schemas.openxmlformats.org/officeDocument/2006/docPropsVTypes">
  <Company>需要更多表格加QQ:178455216</Company>
  <Application>Microsoft Excel</Application>
  <HeadingPairs>
    <vt:vector size="2" baseType="variant">
      <vt:variant>
        <vt:lpstr>工作表</vt:lpstr>
      </vt:variant>
      <vt:variant>
        <vt:i4>1</vt:i4>
      </vt:variant>
    </vt:vector>
  </HeadingPairs>
  <TitlesOfParts>
    <vt:vector size="1" baseType="lpstr">
      <vt:lpstr>操作计划表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需要更多表格加QQ:178455216</dc:title>
  <dc:subject>需要更多表格加QQ:178455216</dc:subject>
  <dc:creator>ZT公子</dc:creator>
  <cp:keywords>需要更多表格加QQ:178455216</cp:keywords>
  <dc:description>更多干货表格联系QQ：178455216</dc:description>
  <dcterms:created xsi:type="dcterms:W3CDTF">2006-09-13T11:21:00Z</dcterms:created>
  <dcterms:modified xsi:type="dcterms:W3CDTF">2017-01-16T02:50:20Z</dcterms:modified>
  <cp:category>需要更多表格加QQ:178455216</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