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tabRatio="736" firstSheet="1" activeTab="1"/>
  </bookViews>
  <sheets>
    <sheet name="整体店铺流量情况" sheetId="20" r:id="rId1"/>
    <sheet name="表1-搜索指标" sheetId="1" r:id="rId2"/>
    <sheet name="表2-标题基础优化" sheetId="14" r:id="rId3"/>
    <sheet name="表3-关键词库" sheetId="2" r:id="rId4"/>
    <sheet name="表4-上下架时间调整" sheetId="16" r:id="rId5"/>
    <sheet name="表5-中老年女装子行业成交量" sheetId="18" r:id="rId6"/>
    <sheet name="表7-针织衫行业宝贝价格分布" sheetId="17" r:id="rId7"/>
  </sheets>
  <definedNames>
    <definedName name="_xlnm._FilterDatabase" localSheetId="3" hidden="1">'表3-关键词库'!$A$1:$V$501</definedName>
    <definedName name="_xlnm._FilterDatabase" localSheetId="2" hidden="1">'表2-标题基础优化'!$N$1:$N$7</definedName>
  </definedNames>
  <calcPr calcId="144525"/>
</workbook>
</file>

<file path=xl/comments1.xml><?xml version="1.0" encoding="utf-8"?>
<comments xmlns="http://schemas.openxmlformats.org/spreadsheetml/2006/main">
  <authors>
    <author>作者</author>
  </authors>
  <commentList>
    <comment ref="C4" authorId="0">
      <text>
        <r>
          <rPr>
            <sz val="9"/>
            <rFont val="宋体"/>
            <charset val="134"/>
          </rPr>
          <t xml:space="preserve">生意参谋-自助取数
</t>
        </r>
      </text>
    </comment>
    <comment ref="C5" authorId="0">
      <text>
        <r>
          <rPr>
            <sz val="9"/>
            <rFont val="宋体"/>
            <charset val="134"/>
          </rPr>
          <t xml:space="preserve">生意参谋-自助取数
</t>
        </r>
      </text>
    </comment>
    <comment ref="C6" authorId="0">
      <text>
        <r>
          <rPr>
            <sz val="9"/>
            <rFont val="宋体"/>
            <charset val="134"/>
          </rPr>
          <t xml:space="preserve">生意参谋-自助取数
</t>
        </r>
      </text>
    </comment>
    <comment ref="C7" authorId="0">
      <text>
        <r>
          <rPr>
            <sz val="9"/>
            <rFont val="宋体"/>
            <charset val="134"/>
          </rPr>
          <t xml:space="preserve">生意参谋-自助取数
</t>
        </r>
      </text>
    </comment>
    <comment ref="C8" authorId="0">
      <text>
        <r>
          <rPr>
            <sz val="9"/>
            <rFont val="宋体"/>
            <charset val="134"/>
          </rPr>
          <t xml:space="preserve">手工计算
</t>
        </r>
      </text>
    </comment>
    <comment ref="C9" authorId="0">
      <text>
        <r>
          <rPr>
            <b/>
            <sz val="9"/>
            <rFont val="宋体"/>
            <charset val="134"/>
          </rPr>
          <t>CRM软件</t>
        </r>
      </text>
    </comment>
    <comment ref="C10" authorId="0">
      <text>
        <r>
          <rPr>
            <b/>
            <sz val="9"/>
            <rFont val="宋体"/>
            <charset val="134"/>
          </rPr>
          <t xml:space="preserve">生意参谋-自助取数
</t>
        </r>
      </text>
    </comment>
    <comment ref="C11" authorId="0">
      <text>
        <r>
          <rPr>
            <b/>
            <sz val="9"/>
            <rFont val="宋体"/>
            <charset val="134"/>
          </rPr>
          <t xml:space="preserve">生意参谋-自助取数
</t>
        </r>
      </text>
    </comment>
    <comment ref="C12" authorId="0">
      <text>
        <r>
          <rPr>
            <b/>
            <sz val="9"/>
            <rFont val="宋体"/>
            <charset val="134"/>
          </rPr>
          <t xml:space="preserve">生意参谋-自助取数
</t>
        </r>
      </text>
    </comment>
    <comment ref="C13" authorId="0">
      <text>
        <r>
          <rPr>
            <sz val="9"/>
            <rFont val="宋体"/>
            <charset val="134"/>
          </rPr>
          <t>人工计算，-淘宝首页-高级搜索-输入店铺旺旺号查看有销量的宝贝数</t>
        </r>
      </text>
    </comment>
    <comment ref="C14" authorId="0">
      <text>
        <r>
          <rPr>
            <sz val="9"/>
            <rFont val="宋体"/>
            <charset val="134"/>
          </rPr>
          <t>任一款宝贝左上角的评分状况，或者后台商家成长中的客服可以看到</t>
        </r>
      </text>
    </comment>
    <comment ref="C15" authorId="0">
      <text>
        <r>
          <rPr>
            <sz val="9"/>
            <rFont val="宋体"/>
            <charset val="134"/>
          </rPr>
          <t>任一款宝贝左上角的评分状况，或者后台商家成长中的客服可以看到</t>
        </r>
      </text>
    </comment>
    <comment ref="C16" authorId="0">
      <text>
        <r>
          <rPr>
            <sz val="9"/>
            <rFont val="宋体"/>
            <charset val="134"/>
          </rPr>
          <t>任一款宝贝左上角的评分状况，或者后台商家成长中的客服可以看到</t>
        </r>
      </text>
    </comment>
    <comment ref="C17" authorId="0">
      <text>
        <r>
          <rPr>
            <b/>
            <sz val="9"/>
            <rFont val="宋体"/>
            <charset val="134"/>
          </rPr>
          <t>在商家成长的客服-售后里查询</t>
        </r>
      </text>
    </comment>
    <comment ref="C18" authorId="0">
      <text>
        <r>
          <rPr>
            <sz val="9"/>
            <rFont val="宋体"/>
            <charset val="134"/>
          </rPr>
          <t>在商家成长的客服-售后里查询</t>
        </r>
      </text>
    </comment>
    <comment ref="C19" authorId="0">
      <text>
        <r>
          <rPr>
            <sz val="9"/>
            <rFont val="宋体"/>
            <charset val="134"/>
          </rPr>
          <t>在商家成长的客服-售后里查询</t>
        </r>
      </text>
    </comment>
    <comment ref="C20" authorId="0">
      <text>
        <r>
          <rPr>
            <sz val="9"/>
            <rFont val="宋体"/>
            <charset val="134"/>
          </rPr>
          <t>在商家成长的客服-售前里查询</t>
        </r>
      </text>
    </comment>
  </commentList>
</comments>
</file>

<file path=xl/sharedStrings.xml><?xml version="1.0" encoding="utf-8"?>
<sst xmlns="http://schemas.openxmlformats.org/spreadsheetml/2006/main" count="1035">
  <si>
    <t>阔哥旗舰店PC端店铺流量数据_2015-05-11~2015-06-09</t>
  </si>
  <si>
    <t>阔哥旗舰店 店铺PC端流量数据_2015-05-11~2015-06-09</t>
  </si>
  <si>
    <t>来源</t>
  </si>
  <si>
    <t>来源明细</t>
  </si>
  <si>
    <t>访客数</t>
  </si>
  <si>
    <t>占比</t>
  </si>
  <si>
    <t>下单买家数</t>
  </si>
  <si>
    <t>下单转化率</t>
  </si>
  <si>
    <t>数据诊断结果</t>
  </si>
  <si>
    <t>淘内免费</t>
  </si>
  <si>
    <t>汇总</t>
  </si>
  <si>
    <r>
      <rPr>
        <b/>
        <sz val="11"/>
        <color theme="1"/>
        <rFont val="微软雅黑"/>
        <charset val="134"/>
      </rPr>
      <t>数据问题反馈：
1、从流量结构及体量上分析：
与同行数据进行对比，您的店铺的付费流量占比比较高已经在40%~50%
整体流量结构上来看，您的店铺流量渠道覆盖面较窄，免费流量较低，需进一步提升单品排名，稳定流量来源；</t>
    </r>
    <r>
      <rPr>
        <sz val="11"/>
        <color theme="1"/>
        <rFont val="微软雅黑"/>
        <charset val="134"/>
      </rPr>
      <t xml:space="preserve">
</t>
    </r>
    <r>
      <rPr>
        <b/>
        <sz val="11"/>
        <color theme="1"/>
        <rFont val="微软雅黑"/>
        <charset val="134"/>
      </rPr>
      <t>2、从转化率角度分析：
与同行数据进行对比，您的店铺整体转化率水平低下，对于流量的利用能力相对较差，与同行优秀店铺相比有一定差距，各个流量渠道转化率需全面提升；</t>
    </r>
    <r>
      <rPr>
        <sz val="11"/>
        <color theme="1"/>
        <rFont val="微软雅黑"/>
        <charset val="134"/>
      </rPr>
      <t xml:space="preserve">
</t>
    </r>
  </si>
  <si>
    <t>淘宝站内其他</t>
  </si>
  <si>
    <t>其它</t>
  </si>
  <si>
    <t>淘宝搜索</t>
  </si>
  <si>
    <t>手淘搜索</t>
  </si>
  <si>
    <t>天猫搜索</t>
  </si>
  <si>
    <t>手淘宝贝详情</t>
  </si>
  <si>
    <t>淘宝其他店铺</t>
  </si>
  <si>
    <t>手淘首页</t>
  </si>
  <si>
    <t>台湾淘宝网</t>
  </si>
  <si>
    <t>天猫首页</t>
  </si>
  <si>
    <t>手淘有好货</t>
  </si>
  <si>
    <t>淘宝首页</t>
  </si>
  <si>
    <t>手淘旺信</t>
  </si>
  <si>
    <t>淘宝足迹</t>
  </si>
  <si>
    <t>手淘微淘店铺</t>
  </si>
  <si>
    <t>淘宝类目</t>
  </si>
  <si>
    <t>手淘通讯录分享</t>
  </si>
  <si>
    <t>阿里旺旺</t>
  </si>
  <si>
    <t>天猫关注</t>
  </si>
  <si>
    <t>爱淘宝</t>
  </si>
  <si>
    <t>手淘天猫国际</t>
  </si>
  <si>
    <t>淘宝信用评价</t>
  </si>
  <si>
    <t>手淘卡券包</t>
  </si>
  <si>
    <t>淘宝论坛</t>
  </si>
  <si>
    <t>手淘淘宝达人</t>
  </si>
  <si>
    <t>淘金币</t>
  </si>
  <si>
    <t>手淘每日好店</t>
  </si>
  <si>
    <t>自主访问</t>
  </si>
  <si>
    <t>手淘拍照购</t>
  </si>
  <si>
    <t>直接访问</t>
  </si>
  <si>
    <t>淘宝活动</t>
  </si>
  <si>
    <t>购物车</t>
  </si>
  <si>
    <t>手淘淘抢购</t>
  </si>
  <si>
    <t>已买到商品</t>
  </si>
  <si>
    <t>手淘淘宝头条</t>
  </si>
  <si>
    <t>宝贝收藏</t>
  </si>
  <si>
    <t>手淘周末淘宝</t>
  </si>
  <si>
    <t>店铺收藏</t>
  </si>
  <si>
    <t>我的淘宝首页</t>
  </si>
  <si>
    <t>淘外流量</t>
  </si>
  <si>
    <t>淘外流量其他</t>
  </si>
  <si>
    <t>我的淘宝</t>
  </si>
  <si>
    <t>一淘</t>
  </si>
  <si>
    <t>淘外网站</t>
  </si>
  <si>
    <t>360搜索</t>
  </si>
  <si>
    <t>新浪微博</t>
  </si>
  <si>
    <t>搜狗</t>
  </si>
  <si>
    <t>谷歌</t>
  </si>
  <si>
    <t>百度</t>
  </si>
  <si>
    <t>有道</t>
  </si>
  <si>
    <t>QQ空间</t>
  </si>
  <si>
    <t>付费流量</t>
  </si>
  <si>
    <t>美丽说</t>
  </si>
  <si>
    <t>淘宝客</t>
  </si>
  <si>
    <t>聚划算</t>
  </si>
  <si>
    <t>直通车</t>
  </si>
  <si>
    <t>钻石展位</t>
  </si>
  <si>
    <t>其它来源</t>
  </si>
  <si>
    <t>淘外APP</t>
  </si>
  <si>
    <t>淘粉吧</t>
  </si>
  <si>
    <t>数据解决方案：
1、拓展流量渠道：按照“免费流量&gt;自主流量&gt;付费流量”的流量提升链路拓展流量渠道。
目前店铺免费流量较低，需优化好单品标题、副标题、主图、上下架时间、销量提升自然流量，店铺缺少爆款，应推广多个爆款出来。
直通车的转化率比较低，需优化好点击率、创意图、关键词、质量得分、标题，引入精准流量，降低PPC，店铺主要推广是：直通车+钻展+淘宝客三方面全面开拓流量渠道，尝试以钻展投放增加品牌与品类曝光，用DMP和全景洞察挖掘潜力客户群，产生收藏与人气以及转化；同时配合直通车定位精准人群产生转化，淘宝客佣金提升做销售增量配合。
2、切割流量渠道针对性进行全店转化提升：
    A、重点优化转化高的渠道，以及拓宽引流渠道
    B、在免费搜索流量方面，对店铺产品做明确的产品重定位，确立引流款，店铺爆款群。选品上针对自然搜索引流款做极致性价比吸引流量并提升转化；
    C、树立品牌形象，渲染产品品质背景，需要在店内书写品牌slogan，将‘阔哥’的影响力植入到页面和产品以及包裹中去。
    D本店铺定位为大码男装，产品的品类和数量也比较多，就需要有具体的细分的品类上，精选可以切入的细分市场，抢占无线端的排名，才可以保证日常的流量稳定和日常的销量的提升。例如店铺热卖的大码T恤，是否考虑增加一些利于搜索和成交的关键词如【短袖T恤 男】，在优化关键词的时候使用江湖策持续优化。
    E、优先将选定的主推款的详情页优化，以及优化产品实拍图和产品适用场景，深入挖掘卖点和买家的痛点，在细节上下工夫，分析现有的买家为什么买我们家的产品，我们提供什么的属性满足了现有的买家的需求，能否将需求升华，例如店铺热销的大码T恤，为什么买家会买，是因为只是满足了大码的功能吗?能否在产品产品的做工、材质、透气、时尚感这个层次下工夫，深挖产品为什么是尺码合适、透气、时尚的，只有尺码正确、时尚、透气的大码男装，买家才容易买单。
    F、天猫服务综合指标的提升，目前的指标只有8%，而且是下降趋势，一点要将这个指标重点维护，例如退款纠纷率、退款完结时长，需要有专门的售后对接此指标晚上的时间也不要放过，制定售前售后流程制度，提升询单转化率及售后满意度并最终获取大量优质评价并且将服务的指标提升，不然可能会影响搜索流量、活动报名等。
3、流量来源健康比例判断：
     A、没有固定的健康比例，只有适合自己店铺的动态流量比例；
     B、对不同流量渠道做转化率分析与提升，全力获取转化率较高的渠道流量；</t>
  </si>
  <si>
    <t>阔哥旗舰店 流量概况分析</t>
  </si>
  <si>
    <t>诊断结果：
1、您的店铺访客量及浏览量最近最近略高于同行平均水平，主要受平台活动例如 6.6天猫年中大促以及官方活动影响波动极大，有活动则有流量没活动则流量相对比较少；
2、店铺日常价格销售额相对较低，
诊断解决方案：
1、必要的日常引流，等可以开通付费流量的时候，精准流量集中引入，提升日常流量所带来的稳定销售额；
2、急需针对性的选款和打造小爆款群，对于行业内搜索大词排名进行优化和提升，精细化运营；</t>
  </si>
  <si>
    <t>阔哥旗舰店  访客分析</t>
  </si>
  <si>
    <t>诊断结果：
1、您的店铺从支付访客人群数据来看，买家人群是比较优质的， 新买家客单价等于老买家，老客户营销活动几乎没有；
2、支付买家年龄店铺未知年龄蒙面侠居多，年龄段以30-39为集中其中40-49最高，客户年龄层偏中高层，且六成以上为女性；
3、店铺未能满足未支付访客的营销偏好，造成一定程度的客户流失，统计了6月9日的下单金额和支付金额 其中下单并支付的金额 只有60.45% 仍然有39.55%流失；
诊断解决方案：
1、针对老客户营销活动进行全面的改进与策划，设定详细的会员制度，并且在页面和包裹中体现出来，规划月度会员营销活动，设置针对会员的活动，增加老客户带新客户享返利活动等；因为产品有优势，而这样的产品往往可能只有你们有，所以做好客户关系的管理，在二次购买，老客户营销等方面，都会有不错的提升。
2、针对39.55%的流失客户 一定要有专门跟单，不能落下一个客人，除了跟单之外还可以设置短信催付，对与大单甚至可以电话催付。
3、根据目前产品的连带情况，有针对性的将连带最高的产品设置自选搭配和固定套餐，提升客单价，当然客服的引导也一样很重要。</t>
  </si>
  <si>
    <t>店铺搜索指标</t>
  </si>
  <si>
    <t>最近一周</t>
  </si>
  <si>
    <t>搜索重要指标诊断</t>
  </si>
  <si>
    <t>反作弊模型</t>
  </si>
  <si>
    <r>
      <rPr>
        <sz val="11"/>
        <color indexed="8"/>
        <rFont val="宋体"/>
        <charset val="134"/>
      </rPr>
      <t>1.是否存在扣分和违规操作</t>
    </r>
    <r>
      <rPr>
        <sz val="11"/>
        <color indexed="8"/>
        <rFont val="宋体"/>
        <charset val="134"/>
      </rPr>
      <t xml:space="preserve">              </t>
    </r>
  </si>
  <si>
    <t>本店</t>
  </si>
  <si>
    <t>行业（选填）</t>
  </si>
  <si>
    <t>总结</t>
  </si>
  <si>
    <t>人气模型</t>
  </si>
  <si>
    <t>1.全店转化率</t>
  </si>
  <si>
    <r>
      <rPr>
        <sz val="11"/>
        <color indexed="8"/>
        <rFont val="宋体"/>
        <charset val="134"/>
      </rPr>
      <t>1.店铺</t>
    </r>
    <r>
      <rPr>
        <sz val="11"/>
        <color rgb="FFFF0000"/>
        <rFont val="宋体"/>
        <charset val="134"/>
      </rPr>
      <t>pc端转化率</t>
    </r>
    <r>
      <rPr>
        <sz val="11"/>
        <color indexed="8"/>
        <rFont val="宋体"/>
        <charset val="134"/>
      </rPr>
      <t>为，行业平均,这个需要通过“内功修炼”提高宝贝的竞争力度稳定转化率，其次，要从详情页，流量精准性下手。
2.店铺</t>
    </r>
    <r>
      <rPr>
        <sz val="11"/>
        <color rgb="FFFF0000"/>
        <rFont val="宋体"/>
        <charset val="134"/>
      </rPr>
      <t>无线端转化率</t>
    </r>
    <r>
      <rPr>
        <sz val="11"/>
        <color indexed="8"/>
        <rFont val="宋体"/>
        <charset val="134"/>
      </rPr>
      <t xml:space="preserve">也低于行业均值，首先无线端跟pc端的差别在于长尾词流量高、购物车或、收藏转化率、高个性化展示商品，无线端的详情页、主图质量、页面加载速等等这些都要注意。
3.店铺的搜索点击率较低这个需要从主图优化下手，既然产品被搜索展现出来了，让买家产生点击欲望这个就要靠主图。
4.店铺动销率不是很高，对于长期0销量的宝贝进行处理，提高动销率。
5.关于退款率需要具体分析买家退货原因，针对性处理
7.旺旺响应速度需要提高一下，不要低于行业均值，速度太慢会影响全店搜索权重
8.老客户占比较少，针对老客户设计互动营销体验，增加客户关怀与VIP专属服务（微信，短信，电话）。
</t>
    </r>
  </si>
  <si>
    <t>2.pc转化率</t>
  </si>
  <si>
    <t>3.无线转化率</t>
  </si>
  <si>
    <t>4.下单转化率</t>
  </si>
  <si>
    <r>
      <rPr>
        <sz val="11"/>
        <color indexed="8"/>
        <rFont val="宋体"/>
        <charset val="134"/>
      </rPr>
      <t>5.</t>
    </r>
    <r>
      <rPr>
        <sz val="11"/>
        <color indexed="10"/>
        <rFont val="宋体"/>
        <charset val="134"/>
      </rPr>
      <t>搜索转化率</t>
    </r>
  </si>
  <si>
    <t>6.询单转化率</t>
  </si>
  <si>
    <t>7.跳失率</t>
  </si>
  <si>
    <t>8.访问深度</t>
  </si>
  <si>
    <t>9.宝贝收藏率</t>
  </si>
  <si>
    <t>10.动销率</t>
  </si>
  <si>
    <t>服务模型</t>
  </si>
  <si>
    <r>
      <rPr>
        <sz val="11"/>
        <color indexed="8"/>
        <rFont val="宋体"/>
        <charset val="134"/>
      </rPr>
      <t>1.</t>
    </r>
    <r>
      <rPr>
        <sz val="11"/>
        <color indexed="10"/>
        <rFont val="宋体"/>
        <charset val="134"/>
      </rPr>
      <t>店铺DSR均值</t>
    </r>
  </si>
  <si>
    <r>
      <rPr>
        <sz val="11"/>
        <color indexed="8"/>
        <rFont val="宋体"/>
        <charset val="134"/>
      </rPr>
      <t>2.</t>
    </r>
    <r>
      <rPr>
        <sz val="11"/>
        <color indexed="10"/>
        <rFont val="宋体"/>
        <charset val="134"/>
      </rPr>
      <t xml:space="preserve">退款完结时长 </t>
    </r>
    <r>
      <rPr>
        <sz val="11"/>
        <color indexed="8"/>
        <rFont val="宋体"/>
        <charset val="134"/>
      </rPr>
      <t xml:space="preserve">                     </t>
    </r>
  </si>
  <si>
    <t>4.近30天投诉率</t>
  </si>
  <si>
    <r>
      <rPr>
        <sz val="11"/>
        <color indexed="8"/>
        <rFont val="宋体"/>
        <charset val="134"/>
      </rPr>
      <t>5.</t>
    </r>
    <r>
      <rPr>
        <sz val="11"/>
        <color indexed="10"/>
        <rFont val="宋体"/>
        <charset val="134"/>
      </rPr>
      <t>纠纷退款率</t>
    </r>
  </si>
  <si>
    <t>6.退款自主完结率</t>
  </si>
  <si>
    <t>7.旺旺响应速度</t>
  </si>
  <si>
    <t>8.旺旺在线时长</t>
  </si>
  <si>
    <t>流量结构</t>
  </si>
  <si>
    <t>1.店铺pc搜索流量占比</t>
  </si>
  <si>
    <t>同行（优秀）占比</t>
  </si>
  <si>
    <r>
      <rPr>
        <sz val="11"/>
        <color indexed="8"/>
        <rFont val="宋体"/>
        <charset val="134"/>
      </rPr>
      <t>一、店铺</t>
    </r>
    <r>
      <rPr>
        <sz val="11"/>
        <color rgb="FFFF0000"/>
        <rFont val="宋体"/>
        <charset val="134"/>
      </rPr>
      <t>pc搜索流量</t>
    </r>
    <r>
      <rPr>
        <sz val="11"/>
        <color indexed="8"/>
        <rFont val="宋体"/>
        <charset val="134"/>
      </rPr>
      <t>小于行业，首先把未使用的关键词使用在可以匹配的商品上，还有就是在排名上面下功夫，把没有排名的关键词提升到有排名把第三页的关键词优化到第二页，第二页的关键词优化到第一页，当然搜索流量的增长是最终效果。二、店铺</t>
    </r>
    <r>
      <rPr>
        <sz val="11"/>
        <color rgb="FFFF0000"/>
        <rFont val="宋体"/>
        <charset val="134"/>
      </rPr>
      <t>无线端的搜索流量</t>
    </r>
    <r>
      <rPr>
        <sz val="11"/>
        <color indexed="8"/>
        <rFont val="宋体"/>
        <charset val="134"/>
      </rPr>
      <t>小于行业而且店铺占比也很小，无线端这一块没有重视起来，无线端自然流量相对于行业来比较单一，首先无线端跟pc端的差别在于长尾词流量高、购物车或、收藏转化率、高个性化展示商品，无线端的详情页、主图质量、页面加载速等等这些都要注意。而且无线端标题是精准匹配属性，以类目词或基词为中心往外扩充。三、</t>
    </r>
    <r>
      <rPr>
        <sz val="11"/>
        <color rgb="FFFF0000"/>
        <rFont val="宋体"/>
        <charset val="134"/>
      </rPr>
      <t>店铺推广的流量</t>
    </r>
    <r>
      <rPr>
        <sz val="11"/>
        <color indexed="8"/>
        <rFont val="宋体"/>
        <charset val="134"/>
      </rPr>
      <t>非常少，直通车和钻展流量较小，这一块可以加大。使用钻展挖掘潜力客户群体，诊断潜力客户群体曝光，并深度挖掘潜力消费群体，扩大店铺受众。直通车进行精准流量引入，提升店内爆款单品月销量</t>
    </r>
  </si>
  <si>
    <t>1.店铺无线搜索流量占比</t>
  </si>
  <si>
    <t>店铺推广流量占比</t>
  </si>
  <si>
    <t>基础优化</t>
  </si>
  <si>
    <t>标题优化</t>
  </si>
  <si>
    <t>详见表2</t>
  </si>
  <si>
    <t>上下架</t>
  </si>
  <si>
    <t>详见表4</t>
  </si>
  <si>
    <t>关键词各入口排名</t>
  </si>
  <si>
    <t>豆腐块</t>
  </si>
  <si>
    <t>豆腐块数量少</t>
  </si>
  <si>
    <t>详见表3</t>
  </si>
  <si>
    <t>针对豆腐块这一块来说，查询了三个类目的排名，发现店铺在豆腐块的词比较少。首先的话可以用上词库中我们店铺没有用到的关键词，把没有抓住的流量抓住。第二就是关键词的布局，把不同关键词用到店铺的引流款、热销款、定位款，从冷词、温词、热词一步步进行关键词卡位。</t>
  </si>
  <si>
    <t>淘宝人气</t>
  </si>
  <si>
    <t>此入口的关键词决定了宝贝在淘宝综合前几页停留的时间长短</t>
  </si>
  <si>
    <t>天猫综合</t>
  </si>
  <si>
    <t>销量入口</t>
  </si>
  <si>
    <t>根据销量入口进行卡位，根据销量入口第一页最低的收货人数确定可以卡销量入口的关键词可以匹配的产品，具体分析见表4。</t>
  </si>
  <si>
    <t>关键词库</t>
  </si>
  <si>
    <t>可以通过关键词款找到容易卡位的关键词</t>
  </si>
  <si>
    <t>1.标题优化</t>
  </si>
  <si>
    <t>解决方案</t>
  </si>
  <si>
    <t>2.将中老年女装类目人气排行从高到底的关键词中找出可以用的词匹配到对应的产品上</t>
  </si>
  <si>
    <t xml:space="preserve">1.首先店铺的标题这一块一个是标题未写满30个词，本来一个标题就30个词小类目更应该抓住每个流量；二就是标题中有重复词、和无用词，这些是最基础的标题优化是需要重视和最快去操作的。
</t>
  </si>
  <si>
    <t>中老年女装类目人气排行榜关键词</t>
  </si>
  <si>
    <t>长袖t恤 女款</t>
  </si>
  <si>
    <t>中老年女风衣</t>
  </si>
  <si>
    <t>中老年毛呢外套女</t>
  </si>
  <si>
    <t>中老年女马甲</t>
  </si>
  <si>
    <t>中年女装 秋装</t>
  </si>
  <si>
    <t>妈妈装外套</t>
  </si>
  <si>
    <t>妈妈装毛呢外套</t>
  </si>
  <si>
    <t>40-50岁妈妈秋装外套</t>
  </si>
  <si>
    <t>妈妈装 长袖</t>
  </si>
  <si>
    <t>妈妈秋装</t>
  </si>
  <si>
    <t>中老年女装外套</t>
  </si>
  <si>
    <t>妈妈装秋装两件套</t>
  </si>
  <si>
    <t>妈妈毛衣</t>
  </si>
  <si>
    <t>中老年女装秋装外套</t>
  </si>
  <si>
    <t>时尚套装</t>
  </si>
  <si>
    <t>中老年女装秋装</t>
  </si>
  <si>
    <t>二、更换店铺单品标题中长期没有转化和流量的词，一些压根没有搜索权重而言的词也更换掉，具体词库见表3</t>
  </si>
  <si>
    <t>妈妈 外套</t>
  </si>
  <si>
    <t>卫衣</t>
  </si>
  <si>
    <t>中老年女装秋装套装</t>
  </si>
  <si>
    <t>中老年秋装</t>
  </si>
  <si>
    <t>秋装 中年 女</t>
  </si>
  <si>
    <t>妈妈装秋装外套</t>
  </si>
  <si>
    <t>短外套</t>
  </si>
  <si>
    <t>中老年马甲</t>
  </si>
  <si>
    <t>妈妈装 秋装</t>
  </si>
  <si>
    <t>妈妈秋装长袖上衣</t>
  </si>
  <si>
    <t>妈妈装秋装打底衫</t>
  </si>
  <si>
    <t>打底衫</t>
  </si>
  <si>
    <t>大码装</t>
  </si>
  <si>
    <t>中老年女裤</t>
  </si>
  <si>
    <t>风衣</t>
  </si>
  <si>
    <t>运动套装</t>
  </si>
  <si>
    <t>婚礼妈妈装</t>
  </si>
  <si>
    <t>妈妈夏装</t>
  </si>
  <si>
    <t>针织衫</t>
  </si>
  <si>
    <t>长袖衬衫</t>
  </si>
  <si>
    <t>套装裙</t>
  </si>
  <si>
    <t>中年女装</t>
  </si>
  <si>
    <t>假两件</t>
  </si>
  <si>
    <t>中老年休闲裤</t>
  </si>
  <si>
    <t>棉麻 t恤 女</t>
  </si>
  <si>
    <t>大码</t>
  </si>
  <si>
    <t>中老年女装</t>
  </si>
  <si>
    <t>裙装</t>
  </si>
  <si>
    <t>大码女装</t>
  </si>
  <si>
    <t>妈妈装</t>
  </si>
  <si>
    <t>妈妈装 两件套</t>
  </si>
  <si>
    <t>中老年女装秋装长袖</t>
  </si>
  <si>
    <t>民族妈妈装</t>
  </si>
  <si>
    <t>下装</t>
  </si>
  <si>
    <t>女装</t>
  </si>
  <si>
    <t>中老年印花连衣裙</t>
  </si>
  <si>
    <t>夏季新品</t>
  </si>
  <si>
    <t>连衣裙</t>
  </si>
  <si>
    <t>上衣</t>
  </si>
  <si>
    <t>中老年套装裙</t>
  </si>
  <si>
    <t>妈妈装 裙</t>
  </si>
  <si>
    <t>中老年女装夏装长袖</t>
  </si>
  <si>
    <t>中老年女装上衣夏</t>
  </si>
  <si>
    <t>中年妈妈连衣裙</t>
  </si>
  <si>
    <t>长裙</t>
  </si>
  <si>
    <t>中老年真丝连衣裙</t>
  </si>
  <si>
    <t>雪纺衫</t>
  </si>
  <si>
    <t>真丝连衣裙</t>
  </si>
  <si>
    <t>棉麻连衣裙</t>
  </si>
  <si>
    <t>中老年女装 夏</t>
  </si>
  <si>
    <t>中老年棉麻连衣裙</t>
  </si>
  <si>
    <t>中老年蕾丝连衣裙</t>
  </si>
  <si>
    <t>中老年雪纺长裙</t>
  </si>
  <si>
    <t>中年连衣裙</t>
  </si>
  <si>
    <t>女真丝上衣</t>
  </si>
  <si>
    <t>中老年女装夏装套装</t>
  </si>
  <si>
    <t>中老年女装夏装</t>
  </si>
  <si>
    <t>妈妈装 连衣裙</t>
  </si>
  <si>
    <t>中老年女装t恤</t>
  </si>
  <si>
    <t>妈妈装 短袖</t>
  </si>
  <si>
    <t>百褶裙</t>
  </si>
  <si>
    <t>妈妈连衣裙</t>
  </si>
  <si>
    <t>中年女装上衣夏装</t>
  </si>
  <si>
    <t>印花连衣裙</t>
  </si>
  <si>
    <t>中老年连衣裙</t>
  </si>
  <si>
    <t>老年人夏装女</t>
  </si>
  <si>
    <t>中年女装 夏装</t>
  </si>
  <si>
    <t>短裤</t>
  </si>
  <si>
    <t>真丝衬衫</t>
  </si>
  <si>
    <t>休闲运动套装</t>
  </si>
  <si>
    <t>妈妈装 夏装</t>
  </si>
  <si>
    <t>妈妈装 套装</t>
  </si>
  <si>
    <t>T恤</t>
  </si>
  <si>
    <t>妈妈装 夏装 套装</t>
  </si>
  <si>
    <t>中老年</t>
  </si>
  <si>
    <t>纯棉t恤</t>
  </si>
  <si>
    <t>序号</t>
  </si>
  <si>
    <t>热门关键词</t>
  </si>
  <si>
    <t>搜索人气</t>
  </si>
  <si>
    <t>搜索指数</t>
  </si>
  <si>
    <t>点击指数</t>
  </si>
  <si>
    <t>商城点击占比</t>
  </si>
  <si>
    <t>点击率</t>
  </si>
  <si>
    <t>成交指数</t>
  </si>
  <si>
    <t>转化率</t>
  </si>
  <si>
    <t>豆1价格</t>
  </si>
  <si>
    <t>豆1销量</t>
  </si>
  <si>
    <t>豆1评分</t>
  </si>
  <si>
    <t>豆2价格</t>
  </si>
  <si>
    <t>豆2销量</t>
  </si>
  <si>
    <t>豆2评分</t>
  </si>
  <si>
    <t>豆3价格</t>
  </si>
  <si>
    <t>豆3销量</t>
  </si>
  <si>
    <t>豆3评分</t>
  </si>
  <si>
    <t>豆均价</t>
  </si>
  <si>
    <t>豆均销</t>
  </si>
  <si>
    <t>最低销量</t>
  </si>
  <si>
    <t>4.88|4.87|4.87</t>
  </si>
  <si>
    <t>4.90|4.86|4.84</t>
  </si>
  <si>
    <t>4.94|4.93|4.93</t>
  </si>
  <si>
    <t>4.92|4.90|4.84</t>
  </si>
  <si>
    <t>4.88|4.86|4.80</t>
  </si>
  <si>
    <t>4.91|4.88|4.88</t>
  </si>
  <si>
    <t>4.95|4.95|4.95</t>
  </si>
  <si>
    <t>4.93|4.88|4.86</t>
  </si>
  <si>
    <t>4.88|4.84|4.79</t>
  </si>
  <si>
    <t>4.92|4.88|4.88</t>
  </si>
  <si>
    <t>4.99|5.00|4.99</t>
  </si>
  <si>
    <t>4.98|4.99|4.99</t>
  </si>
  <si>
    <t>4.94|4.96|4.95</t>
  </si>
  <si>
    <t>4.95|4.95|4.94</t>
  </si>
  <si>
    <t>4.91|4.90|4.88</t>
  </si>
  <si>
    <t>4.91|4.91|4.91</t>
  </si>
  <si>
    <t>4.94|4.92|4.88</t>
  </si>
  <si>
    <t>4.88|4.84|4.80</t>
  </si>
  <si>
    <t>5.00|5.00|5.00</t>
  </si>
  <si>
    <t>4.99|4.96|4.95</t>
  </si>
  <si>
    <t>4.90|4.87|4.87</t>
  </si>
  <si>
    <t>4.92|4.91|4.92</t>
  </si>
  <si>
    <t>4.93|4.96|4.95</t>
  </si>
  <si>
    <t>4.86|4.80|4.63</t>
  </si>
  <si>
    <t>4.87|4.83|4.83</t>
  </si>
  <si>
    <t>4.84|4.82|4.82</t>
  </si>
  <si>
    <t>4.94|4.91|4.91</t>
  </si>
  <si>
    <t>4.96|4.95|4.95</t>
  </si>
  <si>
    <t>4.87|4.86|4.75</t>
  </si>
  <si>
    <t>4.96|4.95|4.94</t>
  </si>
  <si>
    <t>4.90|4.93|4.92</t>
  </si>
  <si>
    <t>4.88|4.90|4.88</t>
  </si>
  <si>
    <t>4.79|4.78|4.76</t>
  </si>
  <si>
    <t>4.92|4.93|4.92</t>
  </si>
  <si>
    <t>4.94|4.96|4.96</t>
  </si>
  <si>
    <t>4.84|4.88|4.88</t>
  </si>
  <si>
    <t>4.79|4.84|4.80</t>
  </si>
  <si>
    <t>4.91|4.94|4.94</t>
  </si>
  <si>
    <t>4.94|4.95|4.94</t>
  </si>
  <si>
    <t>4.99|4.99|4.99</t>
  </si>
  <si>
    <t>4.78|4.80|4.78</t>
  </si>
  <si>
    <t>4.76|4.84|4.82</t>
  </si>
  <si>
    <t>4.87|4.91|4.92</t>
  </si>
  <si>
    <t>4.84|4.83|4.83</t>
  </si>
  <si>
    <t>4.95|4.94|4.91</t>
  </si>
  <si>
    <t>4.87|4.86|4.84</t>
  </si>
  <si>
    <t>4.91|4.92|4.93</t>
  </si>
  <si>
    <t>4.88|4.90|4.90</t>
  </si>
  <si>
    <t>4.91|4.92|4.92</t>
  </si>
  <si>
    <t>4.87|4.87|4.84</t>
  </si>
  <si>
    <t>4.90|4.82|4.80</t>
  </si>
  <si>
    <t>4.95|4.94|4.94</t>
  </si>
  <si>
    <t>4.90|4.84|4.87</t>
  </si>
  <si>
    <t>4.93|4.90|4.91</t>
  </si>
  <si>
    <t>4.95|4.97|4.97</t>
  </si>
  <si>
    <t>4.93|4.93|4.94</t>
  </si>
  <si>
    <t>5.00|4.98|4.98</t>
  </si>
  <si>
    <t>4.88|4.92|4.88</t>
  </si>
  <si>
    <t>4.84|4.80|4.75</t>
  </si>
  <si>
    <t>4.96|4.96|4.97</t>
  </si>
  <si>
    <t>4.96|4.99|4.97</t>
  </si>
  <si>
    <t>4.90|4.92|4.92</t>
  </si>
  <si>
    <t>4.84|4.83|4.80</t>
  </si>
  <si>
    <t>4.84|4.76|4.63</t>
  </si>
  <si>
    <t>连衣裙秋</t>
  </si>
  <si>
    <t>4.78|4.84|4.79</t>
  </si>
  <si>
    <t>4.94|4.95|4.96</t>
  </si>
  <si>
    <t>4.69|4.75|4.75</t>
  </si>
  <si>
    <t>4.79|4.83|4.82</t>
  </si>
  <si>
    <t>妈妈装夏装套装50-60</t>
  </si>
  <si>
    <t>4.91|4.88|4.90</t>
  </si>
  <si>
    <t>4.90|4.90|4.84</t>
  </si>
  <si>
    <t>4.94|4.95|4.93</t>
  </si>
  <si>
    <t>4.90|4.93|4.90</t>
  </si>
  <si>
    <t>雪纺连衣裙</t>
  </si>
  <si>
    <t>4.88|4.83|4.76</t>
  </si>
  <si>
    <t>4.82|4.91|4.91</t>
  </si>
  <si>
    <t>4.91|4.93|4.94</t>
  </si>
  <si>
    <t>中老年打底裤</t>
  </si>
  <si>
    <t>4.98|4.97|4.97</t>
  </si>
  <si>
    <t>4.98|4.96|4.97</t>
  </si>
  <si>
    <t>女式风衣</t>
  </si>
  <si>
    <t>中老年女小西装</t>
  </si>
  <si>
    <t>4.86|4.91|4.90</t>
  </si>
  <si>
    <t>4.88|4.97|4.94</t>
  </si>
  <si>
    <t>4.94|4.90|4.88</t>
  </si>
  <si>
    <t>4.87|4.84|4.84</t>
  </si>
  <si>
    <t>4.96|4.97|4.98</t>
  </si>
  <si>
    <t>4.93|4.95|4.95</t>
  </si>
  <si>
    <t>4.88|4.88|4.86</t>
  </si>
  <si>
    <t>九分裤</t>
  </si>
  <si>
    <t>4.95|4.94|4.93</t>
  </si>
  <si>
    <t>4.91|4.87|4.84</t>
  </si>
  <si>
    <t>4.88|4.83|4.82</t>
  </si>
  <si>
    <t>针织衫 女</t>
  </si>
  <si>
    <t>中老年小西装外套春秋妈妈装</t>
  </si>
  <si>
    <t>4.76|5.00|5.00</t>
  </si>
  <si>
    <t>4.96|4.97|4.97</t>
  </si>
  <si>
    <t>4.98|5.00|4.96</t>
  </si>
  <si>
    <t>中老年 大码 女</t>
  </si>
  <si>
    <t>妇女</t>
  </si>
  <si>
    <t>中老年阔腿裤</t>
  </si>
  <si>
    <t>中老年吊带背心</t>
  </si>
  <si>
    <t>妈妈装 唐装</t>
  </si>
  <si>
    <t>中老年毛衣 女</t>
  </si>
  <si>
    <t>4.88|4.84|4.82</t>
  </si>
  <si>
    <t>4.93|4.92|4.93</t>
  </si>
  <si>
    <t>4.98|4.97|4.99</t>
  </si>
  <si>
    <t>4.97|4.97|4.97</t>
  </si>
  <si>
    <t>4.93|4.91|4.93</t>
  </si>
  <si>
    <t>中老年半身裙</t>
  </si>
  <si>
    <t>4.88|4.91|4.88</t>
  </si>
  <si>
    <t>4.83|4.83|4.80</t>
  </si>
  <si>
    <t>4.79|4.80|4.75</t>
  </si>
  <si>
    <t>中老年小脚裤</t>
  </si>
  <si>
    <t>4.88|4.84|4.78</t>
  </si>
  <si>
    <t>4.96|4.96|4.95</t>
  </si>
  <si>
    <t>妈妈裤</t>
  </si>
  <si>
    <t>运动套装 女款 夏</t>
  </si>
  <si>
    <t>4.88|4.91|4.91</t>
  </si>
  <si>
    <t>妈妈装 秋装毛衣</t>
  </si>
  <si>
    <t>4.91|4.90|4.90</t>
  </si>
  <si>
    <t>4.83|4.80|4.80</t>
  </si>
  <si>
    <t>4.90|4.88|4.88</t>
  </si>
  <si>
    <t>4.93|4.95|4.96</t>
  </si>
  <si>
    <t>中老年女装连衣裙</t>
  </si>
  <si>
    <t>中年女装 夏装套装</t>
  </si>
  <si>
    <t>妈妈装 夏装 40-50</t>
  </si>
  <si>
    <t>4.95|4.94|4.95</t>
  </si>
  <si>
    <t>0.00|0.00|0.00</t>
  </si>
  <si>
    <t>秋装女上衣</t>
  </si>
  <si>
    <t>4.87|4.91|4.88</t>
  </si>
  <si>
    <t>衣服</t>
  </si>
  <si>
    <t>4.87|4.84|4.83</t>
  </si>
  <si>
    <t>4.95|4.99|4.98</t>
  </si>
  <si>
    <t>中老年女装毛呢外套</t>
  </si>
  <si>
    <t>4.86|4.90|4.88</t>
  </si>
  <si>
    <t>4.82|4.88|4.87</t>
  </si>
  <si>
    <t>套装女</t>
  </si>
  <si>
    <t>中老年女秋装</t>
  </si>
  <si>
    <t>中老年秋装女装上衣</t>
  </si>
  <si>
    <t>4.76|4.90|4.95</t>
  </si>
  <si>
    <t>妈妈装 针织衫</t>
  </si>
  <si>
    <t>中老年女装衬衫</t>
  </si>
  <si>
    <t>妈妈装 秋装 长袖</t>
  </si>
  <si>
    <t>4.93|4.99|4.91</t>
  </si>
  <si>
    <t>中老年西裤</t>
  </si>
  <si>
    <t>妈妈装秋装连衣裙</t>
  </si>
  <si>
    <t>4.87|4.83|4.76</t>
  </si>
  <si>
    <t>老人夏装套装 女</t>
  </si>
  <si>
    <t>5.00|5.00|4.96</t>
  </si>
  <si>
    <t>4.91|4.93|4.93</t>
  </si>
  <si>
    <t>中老年羽绒服女</t>
  </si>
  <si>
    <t>4.91|4.94|4.84</t>
  </si>
  <si>
    <t>4.94|4.88|4.66</t>
  </si>
  <si>
    <t>裙</t>
  </si>
  <si>
    <t>4.96|4.96|4.96</t>
  </si>
  <si>
    <t>中年女装秋装外套</t>
  </si>
  <si>
    <t>4.82|4.84|4.86</t>
  </si>
  <si>
    <t>4.88|4.84|4.84</t>
  </si>
  <si>
    <t>4.90|4.90|4.90</t>
  </si>
  <si>
    <t>中老年女装连衣裙夏</t>
  </si>
  <si>
    <t>妈妈装 上衣 夏装</t>
  </si>
  <si>
    <t>秋装 妈妈连衣裙 长袖</t>
  </si>
  <si>
    <t>妈妈</t>
  </si>
  <si>
    <t>4.90|4.88|4.84</t>
  </si>
  <si>
    <t>4.90|4.87|4.86</t>
  </si>
  <si>
    <t>4.88|4.86|4.84</t>
  </si>
  <si>
    <t>中老年女装套装</t>
  </si>
  <si>
    <t>4.88|4.93|4.92</t>
  </si>
  <si>
    <t>中老年外套</t>
  </si>
  <si>
    <t>中老年金丝绒连衣裙</t>
  </si>
  <si>
    <t>4.95|4.92|4.93</t>
  </si>
  <si>
    <t>中老年秋装女外套</t>
  </si>
  <si>
    <t>4.90|4.88|4.76</t>
  </si>
  <si>
    <t>妈妈装 羊绒毛衣</t>
  </si>
  <si>
    <t>老年 女装 夏装</t>
  </si>
  <si>
    <t>中老年婚宴礼服</t>
  </si>
  <si>
    <t>毛呢外套</t>
  </si>
  <si>
    <t>4.83|4.91|4.90</t>
  </si>
  <si>
    <t>4.76|4.87|4.86</t>
  </si>
  <si>
    <t>4.75|4.84|4.80</t>
  </si>
  <si>
    <t>妈妈装风衣</t>
  </si>
  <si>
    <t>套装</t>
  </si>
  <si>
    <t>4.87|4.75|4.79</t>
  </si>
  <si>
    <t>4.88|4.84|4.88</t>
  </si>
  <si>
    <t>4.97|4.97|4.98</t>
  </si>
  <si>
    <t>中年女外套</t>
  </si>
  <si>
    <t>晨练 妈妈装</t>
  </si>
  <si>
    <t>中老年毛呢外套</t>
  </si>
  <si>
    <t>妈妈装毛衣</t>
  </si>
  <si>
    <t>50-60岁妈妈秋装外套</t>
  </si>
  <si>
    <t>外套女</t>
  </si>
  <si>
    <t>4.96|4.98|4.97</t>
  </si>
  <si>
    <t>老年女装</t>
  </si>
  <si>
    <t>4.92|4.93|4.93</t>
  </si>
  <si>
    <t>老年人秋装</t>
  </si>
  <si>
    <t>中老年女装长袖</t>
  </si>
  <si>
    <t>毛呢外套 短款 妈妈装</t>
  </si>
  <si>
    <t>4.97|4.95|4.95</t>
  </si>
  <si>
    <t>4.88|4.86|4.83</t>
  </si>
  <si>
    <t>女t恤</t>
  </si>
  <si>
    <t>4.97|4.98|4.97</t>
  </si>
  <si>
    <t>4.92|4.91|4.90</t>
  </si>
  <si>
    <t>妈妈装长袖t恤</t>
  </si>
  <si>
    <t>4.95|4.96|4.96</t>
  </si>
  <si>
    <t>中老年背心裙</t>
  </si>
  <si>
    <t>妈羊毛衫</t>
  </si>
  <si>
    <t>中老年 妈妈服</t>
  </si>
  <si>
    <t>大码妈妈装</t>
  </si>
  <si>
    <t>4.84|4.72|4.55</t>
  </si>
  <si>
    <t>2015中老年连衣裙套装两件套</t>
  </si>
  <si>
    <t>裤子</t>
  </si>
  <si>
    <t>蕾丝连衣裙</t>
  </si>
  <si>
    <t>中老年长袖t恤女</t>
  </si>
  <si>
    <t>4.91|4.88|4.87</t>
  </si>
  <si>
    <t>衬衫</t>
  </si>
  <si>
    <t>4.87|4.86|4.87</t>
  </si>
  <si>
    <t>4.79|4.73|4.73</t>
  </si>
  <si>
    <t>中老年外套女</t>
  </si>
  <si>
    <t>4.82|4.86|4.80</t>
  </si>
  <si>
    <t>4.94|4.97|4.98</t>
  </si>
  <si>
    <t>中老年女装棉衣</t>
  </si>
  <si>
    <t>4.88|4.88|4.87</t>
  </si>
  <si>
    <t>妈妈装 风衣外套</t>
  </si>
  <si>
    <t>4.86|4.80|4.78</t>
  </si>
  <si>
    <t>4.84|4.80|4.74</t>
  </si>
  <si>
    <t>4.84|4.78|4.78</t>
  </si>
  <si>
    <t>大码连衣裙</t>
  </si>
  <si>
    <t>4.91|4.88|4.84</t>
  </si>
  <si>
    <t>中老年哈伦裤</t>
  </si>
  <si>
    <t>4.92|4.90|4.86</t>
  </si>
  <si>
    <t>七分裤 女 夏</t>
  </si>
  <si>
    <t>4.87|4.90|4.90</t>
  </si>
  <si>
    <t>中老年牛仔裤</t>
  </si>
  <si>
    <t>妈妈装秋装针织衫</t>
  </si>
  <si>
    <t>年轻妈妈连衣裙</t>
  </si>
  <si>
    <t>中老年女衬衫</t>
  </si>
  <si>
    <t>中老年针织衫</t>
  </si>
  <si>
    <t>4.87|4.90|4.91</t>
  </si>
  <si>
    <t>老人衣服</t>
  </si>
  <si>
    <t>4.94|4.97|4.97</t>
  </si>
  <si>
    <t>4.88|4.92|4.92</t>
  </si>
  <si>
    <t>妈妈秋装外套</t>
  </si>
  <si>
    <t>4.78|4.88|4.87</t>
  </si>
  <si>
    <t>中年女士长袖衬衫</t>
  </si>
  <si>
    <t>4.87|4.88|4.88</t>
  </si>
  <si>
    <t>4.90|4.91|4.91</t>
  </si>
  <si>
    <t>妈妈装 秋</t>
  </si>
  <si>
    <t>5.00|5.00|4.99</t>
  </si>
  <si>
    <t>4.99|4.99|4.97</t>
  </si>
  <si>
    <t>中老年女装长袖t恤</t>
  </si>
  <si>
    <t>4.84|4.82|4.80</t>
  </si>
  <si>
    <t>中老年女装秋装两件套</t>
  </si>
  <si>
    <t>中老年女装针织衫</t>
  </si>
  <si>
    <t>秋季妈妈装</t>
  </si>
  <si>
    <t>老年人女秋装</t>
  </si>
  <si>
    <t>中老年夏装</t>
  </si>
  <si>
    <t>奶奶装</t>
  </si>
  <si>
    <t>香云纱</t>
  </si>
  <si>
    <t>4.88|4.83|4.86</t>
  </si>
  <si>
    <t>4.93|4.91|4.92</t>
  </si>
  <si>
    <t>5.00|4.96|5.00</t>
  </si>
  <si>
    <t>妈妈装 针织衫 两件套</t>
  </si>
  <si>
    <t>4.88|4.91|4.93</t>
  </si>
  <si>
    <t>中老年风衣</t>
  </si>
  <si>
    <t>休闲套装</t>
  </si>
  <si>
    <t>4.78|4.87|4.84</t>
  </si>
  <si>
    <t>妈妈装羽绒服</t>
  </si>
  <si>
    <t>中老年套装</t>
  </si>
  <si>
    <t>40-50岁女式短袖夏装圆领宽松上衣</t>
  </si>
  <si>
    <t>4.98|4.98|4.98</t>
  </si>
  <si>
    <t>衬衫 女</t>
  </si>
  <si>
    <t>4.87|4.90|4.88</t>
  </si>
  <si>
    <t>旗袍 妈妈装</t>
  </si>
  <si>
    <t>妈妈春秋装外套</t>
  </si>
  <si>
    <t>4.88|4.87|4.88</t>
  </si>
  <si>
    <t>4.94|4.91|4.92</t>
  </si>
  <si>
    <t>4.96|4.95|4.96</t>
  </si>
  <si>
    <t>女装新品夏季</t>
  </si>
  <si>
    <t>4.84|4.78|4.74</t>
  </si>
  <si>
    <t>4.94|4.94|4.94</t>
  </si>
  <si>
    <t>中老年真两件大码女装开衫外套毛衣</t>
  </si>
  <si>
    <t>妈妈装真两件套</t>
  </si>
  <si>
    <t>4.90|4.91|4.84</t>
  </si>
  <si>
    <t>4.92|4.94|4.93</t>
  </si>
  <si>
    <t>妈妈装长袖针织衫</t>
  </si>
  <si>
    <t>婚礼妈妈装 套装</t>
  </si>
  <si>
    <t>4.88|4.84|4.86</t>
  </si>
  <si>
    <t>4.65|4.71|4.57</t>
  </si>
  <si>
    <t>4.96|4.86|4.86</t>
  </si>
  <si>
    <t>中老年衬衫</t>
  </si>
  <si>
    <t>4.88|4.83|4.83</t>
  </si>
  <si>
    <t>4.88|4.86|4.86</t>
  </si>
  <si>
    <t>麦子熟了</t>
  </si>
  <si>
    <t>中老年女礼服</t>
  </si>
  <si>
    <t>4.90|4.92|4.91</t>
  </si>
  <si>
    <t>妈妈装 长袖衬衫</t>
  </si>
  <si>
    <t>中年女装外套</t>
  </si>
  <si>
    <t>4.90|4.93|4.93</t>
  </si>
  <si>
    <t>中老年运动套装女</t>
  </si>
  <si>
    <t>4.76|4.70|4.66</t>
  </si>
  <si>
    <t>4.80|5.00|5.00</t>
  </si>
  <si>
    <t>外套</t>
  </si>
  <si>
    <t>秋季新品</t>
  </si>
  <si>
    <t>老年服装</t>
  </si>
  <si>
    <t>秋装 女</t>
  </si>
  <si>
    <t>妈妈连衣裙秋装女装大码蕾丝长袖打底裙中年女装</t>
  </si>
  <si>
    <t>老年人女夏装60-70岁</t>
  </si>
  <si>
    <t>4.93|4.88|4.90</t>
  </si>
  <si>
    <t>妈妈装 秋装长袖t恤</t>
  </si>
  <si>
    <t>4.80|4.76|4.75</t>
  </si>
  <si>
    <t>60-70岁老人女秋装</t>
  </si>
  <si>
    <t>妈妈套装</t>
  </si>
  <si>
    <t>秋装</t>
  </si>
  <si>
    <t>妈妈装秋装风衣</t>
  </si>
  <si>
    <t>妈妈真丝连衣裙</t>
  </si>
  <si>
    <t>中老年牛仔裙</t>
  </si>
  <si>
    <t>真丝</t>
  </si>
  <si>
    <t>4.95|4.97|4.95</t>
  </si>
  <si>
    <t>妈妈针织衫</t>
  </si>
  <si>
    <t>中老年女装秋装新款长袖T恤 妈妈装</t>
  </si>
  <si>
    <t>40岁妈妈夏装</t>
  </si>
  <si>
    <t>4.95|4.96|4.95</t>
  </si>
  <si>
    <t>4.96|4.96|4.94</t>
  </si>
  <si>
    <t>4.90|4.87|4.80</t>
  </si>
  <si>
    <t>中老年秋装外套</t>
  </si>
  <si>
    <t>中老年女装秋装长袖雪纺衬衫妈妈装打底衫</t>
  </si>
  <si>
    <t>中年人 女装 秋装妈妈装长袖</t>
  </si>
  <si>
    <t>呢大衣女</t>
  </si>
  <si>
    <t>4.71|4.76|4.70</t>
  </si>
  <si>
    <t>蕾丝衫</t>
  </si>
  <si>
    <t>4.92|4.92|4.92</t>
  </si>
  <si>
    <t>妈妈装 棉衣</t>
  </si>
  <si>
    <t>4.93|4.88|4.88</t>
  </si>
  <si>
    <t>2015新款妈妈装羊绒外套短款</t>
  </si>
  <si>
    <t>真丝上衣 女 夏</t>
  </si>
  <si>
    <t>妈妈装开衫外套</t>
  </si>
  <si>
    <t>中年女裤</t>
  </si>
  <si>
    <t>蕾丝雪纺衫</t>
  </si>
  <si>
    <t>中年短外套</t>
  </si>
  <si>
    <t>妈妈装秋装上衣</t>
  </si>
  <si>
    <t>妈妈装夏装连衣裙</t>
  </si>
  <si>
    <t>中老年秋装连衣裙</t>
  </si>
  <si>
    <t>打底裤</t>
  </si>
  <si>
    <t>中老年 女</t>
  </si>
  <si>
    <t>大码妈妈连衣裙</t>
  </si>
  <si>
    <t>真丝上衣</t>
  </si>
  <si>
    <t>中老年服装</t>
  </si>
  <si>
    <t>4.97|5.00|4.99</t>
  </si>
  <si>
    <t>4.82|4.87|4.87</t>
  </si>
  <si>
    <t>简狐</t>
  </si>
  <si>
    <t>中老年女装秋装T恤</t>
  </si>
  <si>
    <t>中老年女装夏装套</t>
  </si>
  <si>
    <t>中老年女装夏装短袖</t>
  </si>
  <si>
    <t>4.91|4.94|4.93</t>
  </si>
  <si>
    <t>中老年女装夏款短袖两件套</t>
  </si>
  <si>
    <t>小西装 女</t>
  </si>
  <si>
    <t>4.87|4.76|4.78</t>
  </si>
  <si>
    <t>4.90|4.84|4.84</t>
  </si>
  <si>
    <t>4.88|4.82|4.82</t>
  </si>
  <si>
    <t>40-50岁妈妈夏装</t>
  </si>
  <si>
    <t>4.87|4.92|4.88</t>
  </si>
  <si>
    <t>4.84|4.84|4.83</t>
  </si>
  <si>
    <t>4.63|4.78|4.73</t>
  </si>
  <si>
    <t>中老年女装秋装羊毛衫女</t>
  </si>
  <si>
    <t>4.87|4.88|4.90</t>
  </si>
  <si>
    <t>4.93|4.97|4.97</t>
  </si>
  <si>
    <t>婚礼妈妈装连衣裙</t>
  </si>
  <si>
    <t>4.90|4.94|4.93</t>
  </si>
  <si>
    <t>亚麻衬衫 女</t>
  </si>
  <si>
    <t>4.97|5.00|4.97</t>
  </si>
  <si>
    <t>阔腿裤</t>
  </si>
  <si>
    <t>4.84|4.80|4.80</t>
  </si>
  <si>
    <t>妈妈装t恤</t>
  </si>
  <si>
    <t>妈妈秋装套装</t>
  </si>
  <si>
    <t>15中老年连衣裙秋装长袖绣花中长款针织衫</t>
  </si>
  <si>
    <t>中年女风衣40岁 50</t>
  </si>
  <si>
    <t>4.93|4.90|4.88</t>
  </si>
  <si>
    <t>4.94|4.94|4.95</t>
  </si>
  <si>
    <t>中年女秋装外套</t>
  </si>
  <si>
    <t>4.83|4.87|4.87</t>
  </si>
  <si>
    <t>欧美大牌高端时尚妈妈装名媛优雅知性气质印花加肥加大码连衣裙夏</t>
  </si>
  <si>
    <t>4.91|4.92|4.88</t>
  </si>
  <si>
    <t>妈妈雪纺连衣裙</t>
  </si>
  <si>
    <t>妈妈装 长袖T恤 秋季新品</t>
  </si>
  <si>
    <t>中年妈妈夏装</t>
  </si>
  <si>
    <t>4.87|4.80|4.78</t>
  </si>
  <si>
    <t>4.78|4.69|4.68</t>
  </si>
  <si>
    <t>4.92|4.84|4.82</t>
  </si>
  <si>
    <t>婚礼妈妈装 秋装</t>
  </si>
  <si>
    <t>4.82|4.79|4.71</t>
  </si>
  <si>
    <t>4.88|4.87|4.84</t>
  </si>
  <si>
    <t>中年女士短袖</t>
  </si>
  <si>
    <t>妈妈装 秋装 套装</t>
  </si>
  <si>
    <t>春秋装外套 妈妈装</t>
  </si>
  <si>
    <t>妈妈装 夏装 套装裙</t>
  </si>
  <si>
    <t>4.92|4.90|4.90</t>
  </si>
  <si>
    <t>4.91|4.86|4.84</t>
  </si>
  <si>
    <t>金丝绒连衣裙</t>
  </si>
  <si>
    <t>4.93|4.96|4.94</t>
  </si>
  <si>
    <t>春秋大码松紧腰裤子休闲裤妈妈裤纯棉长裤女</t>
  </si>
  <si>
    <t>中老年妈妈装金丝绒两件套运动套装</t>
  </si>
  <si>
    <t>4.86|4.84|4.79</t>
  </si>
  <si>
    <t>4.91|4.90|4.84</t>
  </si>
  <si>
    <t>中老年中长款 连衣裙</t>
  </si>
  <si>
    <t>妈妈装长袖外套</t>
  </si>
  <si>
    <t>4.75|4.84|4.82</t>
  </si>
  <si>
    <t>秋装女上衣长袖</t>
  </si>
  <si>
    <t>4.94|4.88|4.88</t>
  </si>
  <si>
    <t>碎花短裙 中老年</t>
  </si>
  <si>
    <t>4.83|4.69|4.70</t>
  </si>
  <si>
    <t>中老年女裤 夏</t>
  </si>
  <si>
    <t>40-50妈妈装 夏装套装</t>
  </si>
  <si>
    <t>中老年裤子</t>
  </si>
  <si>
    <t>中年妈妈装毛衣</t>
  </si>
  <si>
    <t>婚礼妈妈装秋高档</t>
  </si>
  <si>
    <t>4.99|4.98|4.98</t>
  </si>
  <si>
    <t>妈妈装金丝绒连衣裙</t>
  </si>
  <si>
    <t>4.84|4.84|4.84</t>
  </si>
  <si>
    <t>中老年女装唐装</t>
  </si>
  <si>
    <t>妈妈装短袖针织开衫真两件套</t>
  </si>
  <si>
    <t>金丝绒连衣裙新款</t>
  </si>
  <si>
    <t>4.84|4.87|4.84</t>
  </si>
  <si>
    <t>中老年棉衣女</t>
  </si>
  <si>
    <t>4.84|4.83|4.76</t>
  </si>
  <si>
    <t>秋装长袖t恤中长款连衣裙中老年40-50</t>
  </si>
  <si>
    <t>长袖T恤</t>
  </si>
  <si>
    <t>4.90|4.88|4.87</t>
  </si>
  <si>
    <t>中年</t>
  </si>
  <si>
    <t>中老年女装秋冬装</t>
  </si>
  <si>
    <t>中老年针织衫女</t>
  </si>
  <si>
    <t>中老年 连衣裙 夏</t>
  </si>
  <si>
    <t>4.75|5.00|4.80</t>
  </si>
  <si>
    <t>4.95|5.00|5.00</t>
  </si>
  <si>
    <t>中老年裤子 女</t>
  </si>
  <si>
    <t>4.88|4.84|4.74</t>
  </si>
  <si>
    <t>中老年女装风衣</t>
  </si>
  <si>
    <t>中老年毛衣</t>
  </si>
  <si>
    <t>4.86|4.80|4.79</t>
  </si>
  <si>
    <t>女秋装外套</t>
  </si>
  <si>
    <t>中老年 短袖 女</t>
  </si>
  <si>
    <t>妈妈装羊毛衫</t>
  </si>
  <si>
    <t>4.97|5.00|5.00</t>
  </si>
  <si>
    <t>4.98|4.99|4.98</t>
  </si>
  <si>
    <t>中老年女装外套秋</t>
  </si>
  <si>
    <t>中年妈妈装</t>
  </si>
  <si>
    <t>中年女装 夏装连衣裙</t>
  </si>
  <si>
    <t>大码加厚中老年羽绒服女</t>
  </si>
  <si>
    <t>4.88|4.83|4.80</t>
  </si>
  <si>
    <t>4.84|4.76|4.76</t>
  </si>
  <si>
    <t>中老年T恤</t>
  </si>
  <si>
    <t>妈妈装马甲</t>
  </si>
  <si>
    <t>中老年秋季丝绒连衣裙</t>
  </si>
  <si>
    <t>4.92|4.93|4.94</t>
  </si>
  <si>
    <t>4.88|4.90|4.86</t>
  </si>
  <si>
    <t>中老年秋季女装长袖T恤</t>
  </si>
  <si>
    <t>妈妈装 两件套长袖 秋</t>
  </si>
  <si>
    <t>新款毛呢外套中老年女装</t>
  </si>
  <si>
    <t>女士风衣中老年中长款</t>
  </si>
  <si>
    <t>中年女装长袖</t>
  </si>
  <si>
    <t>40-50妈妈连衣裙</t>
  </si>
  <si>
    <t>妈妈装秋季新品两件套外套</t>
  </si>
  <si>
    <t>中老年长袖衬衫女</t>
  </si>
  <si>
    <t>4.91|4.86|4.86</t>
  </si>
  <si>
    <t>连体装 女</t>
  </si>
  <si>
    <t>中老年女装秋</t>
  </si>
  <si>
    <t>婚宴妈妈装</t>
  </si>
  <si>
    <t>格子衬衫 女</t>
  </si>
  <si>
    <t>毛衣 女</t>
  </si>
  <si>
    <t>长袖衬衫 女</t>
  </si>
  <si>
    <t>4.96|4.96|4.99</t>
  </si>
  <si>
    <t>4.80|4.84|4.86</t>
  </si>
  <si>
    <t>老年秋装女</t>
  </si>
  <si>
    <t>4.88|4.91|4.94</t>
  </si>
  <si>
    <t>5.00|4.93|4.94</t>
  </si>
  <si>
    <t>妈妈装假两件</t>
  </si>
  <si>
    <t>中老年女装春秋装</t>
  </si>
  <si>
    <t>中老年女装夏装裙</t>
  </si>
  <si>
    <t>中老年妈妈装两件套女装</t>
  </si>
  <si>
    <t>真丝 连衣裙 清仓</t>
  </si>
  <si>
    <t>妈妈装 秋装外套长袖</t>
  </si>
  <si>
    <t>中老年打底衫</t>
  </si>
  <si>
    <t>秋款妈妈装</t>
  </si>
  <si>
    <t>妈妈装 夏装t恤</t>
  </si>
  <si>
    <t>4.73|4.79|4.80</t>
  </si>
  <si>
    <t>中老年女装长袖衬衫</t>
  </si>
  <si>
    <t>中老年羽绒服</t>
  </si>
  <si>
    <t>中年女装夏装裙子</t>
  </si>
  <si>
    <t>4.86|4.88|4.88</t>
  </si>
  <si>
    <t>4.91|4.92|4.91</t>
  </si>
  <si>
    <t>中年秋装</t>
  </si>
  <si>
    <t>4.97|4.97|4.96</t>
  </si>
  <si>
    <t>妈妈半高领加厚毛衣</t>
  </si>
  <si>
    <t>中老年秋季女装两件套</t>
  </si>
  <si>
    <t>中年女装夏装短袖</t>
  </si>
  <si>
    <t>T恤 女 夏</t>
  </si>
  <si>
    <t>4.97|4.96|4.96</t>
  </si>
  <si>
    <t>服装</t>
  </si>
  <si>
    <t>4.88|4.80|4.67</t>
  </si>
  <si>
    <t>老人</t>
  </si>
  <si>
    <t>中</t>
  </si>
  <si>
    <t>4.90|4.92|4.88</t>
  </si>
  <si>
    <t>中老年女装秋装薄外套</t>
  </si>
  <si>
    <t>妈妈风衣</t>
  </si>
  <si>
    <t>40-50岁妈妈 外套</t>
  </si>
  <si>
    <t>雪纺衫 短袖</t>
  </si>
  <si>
    <t>中老年女装风衣外套</t>
  </si>
  <si>
    <t>4.91|4.88|4.86</t>
  </si>
  <si>
    <t>4.88|4.80|4.66</t>
  </si>
  <si>
    <t>女裤</t>
  </si>
  <si>
    <t>5.00|4.95|4.95</t>
  </si>
  <si>
    <t>中老年女装 妈妈装</t>
  </si>
  <si>
    <t>4.97|4.92|4.95</t>
  </si>
  <si>
    <t>妈妈装套头毛衣</t>
  </si>
  <si>
    <t>新款秋装</t>
  </si>
  <si>
    <t>4.57|4.63|4.59</t>
  </si>
  <si>
    <t>中老年羊绒大衣女</t>
  </si>
  <si>
    <t>妈妈装上衣</t>
  </si>
  <si>
    <t>妈妈装 裤子</t>
  </si>
  <si>
    <t>4.86|4.86|4.84</t>
  </si>
  <si>
    <t>唐装</t>
  </si>
  <si>
    <t>4.83|4.87|4.86</t>
  </si>
  <si>
    <t>中老年女装秋装毛呢外套</t>
  </si>
  <si>
    <t>妈妈装衬衫</t>
  </si>
  <si>
    <t>妈妈装打底衫</t>
  </si>
  <si>
    <t>zln中老年女装夏装</t>
  </si>
  <si>
    <t>中年女士长袖</t>
  </si>
  <si>
    <t>连衣裙2015夏30~40岁</t>
  </si>
  <si>
    <t>4.97|4.98|4.98</t>
  </si>
  <si>
    <t>4.93|4.95|4.94</t>
  </si>
  <si>
    <t>羊毛衫 女 中老年</t>
  </si>
  <si>
    <t>妈妈裙</t>
  </si>
  <si>
    <t>4.92|4.92|4.90</t>
  </si>
  <si>
    <t>妈妈装长袖上衣</t>
  </si>
  <si>
    <t>中老年秋季长袖针织衫外套</t>
  </si>
  <si>
    <t>中年女套装</t>
  </si>
  <si>
    <t>老年女装秋装</t>
  </si>
  <si>
    <t>妈妈装羊绒衫</t>
  </si>
  <si>
    <t>妈妈装秋装真两件套</t>
  </si>
  <si>
    <t>4.93|4.88|4.84</t>
  </si>
  <si>
    <t>4.87|4.82|4.84</t>
  </si>
  <si>
    <t>4.90|4.86|4.83</t>
  </si>
  <si>
    <t>中老年女裤秋</t>
  </si>
  <si>
    <t>老年人 女装 秋装</t>
  </si>
  <si>
    <t>中年女风衣</t>
  </si>
  <si>
    <t>香云纱连衣裙</t>
  </si>
  <si>
    <t>4.96|4.97|4.99</t>
  </si>
  <si>
    <t>中老年运动套装 女款 夏</t>
  </si>
  <si>
    <t>中年女装 秋装针织衫</t>
  </si>
  <si>
    <t>4.86|4.86|4.88</t>
  </si>
  <si>
    <t>4.79|4.79|4.80</t>
  </si>
  <si>
    <t>时尚妈妈装</t>
  </si>
  <si>
    <t>长袖连衣裙</t>
  </si>
  <si>
    <t>4.78|4.95|4.93</t>
  </si>
  <si>
    <t>5.00|5.00|4.98</t>
  </si>
  <si>
    <t>4.92|4.92|4.91</t>
  </si>
  <si>
    <t>中老年女外套</t>
  </si>
  <si>
    <t>中老年女装秋装假两件大码</t>
  </si>
  <si>
    <t>中老年女装长袖夏</t>
  </si>
  <si>
    <t>中老年羊毛衫女款</t>
  </si>
  <si>
    <t>香云纱上衣</t>
  </si>
  <si>
    <t>4.50|4.50|5.00</t>
  </si>
  <si>
    <t>妈妈毛呢外套</t>
  </si>
  <si>
    <t>4.99|5.00|5.00</t>
  </si>
  <si>
    <t>中老年t恤 女</t>
  </si>
  <si>
    <t>中老年女夏套装</t>
  </si>
  <si>
    <t>福太太</t>
  </si>
  <si>
    <t>4.93|4.93|4.92</t>
  </si>
  <si>
    <t>奶奶装夏装</t>
  </si>
  <si>
    <t>中老年女装 秋装风衣</t>
  </si>
  <si>
    <t>棉麻T恤女短袖40岁</t>
  </si>
  <si>
    <t>女秋装上衣长袖中年</t>
  </si>
  <si>
    <t>中老年长袖连衣裙</t>
  </si>
  <si>
    <t>羊毛衫 女</t>
  </si>
  <si>
    <t>4.87|4.83|4.84</t>
  </si>
  <si>
    <t>大码女装秋装</t>
  </si>
  <si>
    <t>老年人女装秋装外套</t>
  </si>
  <si>
    <t>中老年裙子</t>
  </si>
  <si>
    <t>4.83|4.87|4.84</t>
  </si>
  <si>
    <t>中老年金丝绒套装</t>
  </si>
  <si>
    <t>4.93|4.95|5.00</t>
  </si>
  <si>
    <t>中老年女装秋装外</t>
  </si>
  <si>
    <t>休闲裤 女</t>
  </si>
  <si>
    <t>妈妈装 夏装 短袖</t>
  </si>
  <si>
    <t>中老年女装春秋装假两件</t>
  </si>
  <si>
    <t>老年秋装</t>
  </si>
  <si>
    <t>中年女夏装</t>
  </si>
  <si>
    <t>4.93|4.94|4.93</t>
  </si>
  <si>
    <t>中老年女装短袖</t>
  </si>
  <si>
    <t>中老年春秋外套女</t>
  </si>
  <si>
    <t>女装 妈妈装</t>
  </si>
  <si>
    <t>4.95|4.97|4.96</t>
  </si>
  <si>
    <t>中老年套装妈妈装</t>
  </si>
  <si>
    <t>秋季中年女装</t>
  </si>
  <si>
    <t>中年秋装女上衣</t>
  </si>
  <si>
    <t>4.91|4.88|4.78</t>
  </si>
  <si>
    <t>夏装 女</t>
  </si>
  <si>
    <t>中老年真丝上衣</t>
  </si>
  <si>
    <t>5.00|4.99|5.00</t>
  </si>
  <si>
    <t>40-50岁妈妈夏装套装</t>
  </si>
  <si>
    <t>短袖t恤 女</t>
  </si>
  <si>
    <t>中老年女套装</t>
  </si>
  <si>
    <t>老年女装夏装套装</t>
  </si>
  <si>
    <t>福玛玛</t>
  </si>
  <si>
    <t>中老年羽绒服女短款</t>
  </si>
  <si>
    <t>婚庆妈妈婆婆礼服</t>
  </si>
  <si>
    <t>4.80|4.84|4.82</t>
  </si>
  <si>
    <t>短袖 女</t>
  </si>
  <si>
    <t>中老年女士羊绒衫</t>
  </si>
  <si>
    <t>中年女士秋装上衣</t>
  </si>
  <si>
    <t>4.94|4.94|4.92</t>
  </si>
  <si>
    <t>4.92|4.87|4.87</t>
  </si>
  <si>
    <t>中年春秋外套 女</t>
  </si>
  <si>
    <t>中老年长袖</t>
  </si>
  <si>
    <t>婚礼妈妈装2015秋</t>
  </si>
  <si>
    <t>4.73|4.70|4.71</t>
  </si>
  <si>
    <t>4.86|4.79|4.76</t>
  </si>
  <si>
    <t>短袖</t>
  </si>
  <si>
    <t>中年女装 秋装 上衣</t>
  </si>
  <si>
    <t>中年长袖t恤 女款</t>
  </si>
  <si>
    <t>运动套装女款春秋</t>
  </si>
  <si>
    <t>40 50 妈妈装夏装</t>
  </si>
  <si>
    <t>4.88|4.80|4.76</t>
  </si>
  <si>
    <t>4.99|4.97|4.96</t>
  </si>
  <si>
    <t>中年女装 秋</t>
  </si>
  <si>
    <t>4.84|4.87|4.88</t>
  </si>
  <si>
    <t>妈妈装棉衣女大码羽绒棉服</t>
  </si>
  <si>
    <t>中老年女装秋装毛衣</t>
  </si>
  <si>
    <t>中年女上衣</t>
  </si>
  <si>
    <t>雪纺衫妈妈装</t>
  </si>
  <si>
    <t>妈妈装 两件套针织衫</t>
  </si>
  <si>
    <t>4.90|4.84|4.82</t>
  </si>
  <si>
    <t>旗袍</t>
  </si>
  <si>
    <t>4.82|4.86|4.86</t>
  </si>
  <si>
    <t>4.96|4.98|4.98</t>
  </si>
  <si>
    <t>中老年女装秋装裙</t>
  </si>
  <si>
    <t>中老年女装两件套</t>
  </si>
  <si>
    <t>4.86|4.91|4.91</t>
  </si>
  <si>
    <t>4.90|4.92|4.94</t>
  </si>
  <si>
    <t>4.66|4.74|4.66</t>
  </si>
  <si>
    <t>婚礼 妈妈装 中长款</t>
  </si>
  <si>
    <t>40-50岁妈妈装 秋装外套</t>
  </si>
  <si>
    <t>中老年女装秋装长袖t恤</t>
  </si>
  <si>
    <t>中老年秋装外套女</t>
  </si>
  <si>
    <t>4.68|4.76|4.71</t>
  </si>
  <si>
    <t>4.83|4.88|4.88</t>
  </si>
  <si>
    <t>4.82|4.82|4.80</t>
  </si>
  <si>
    <t>老年连衣裙</t>
  </si>
  <si>
    <t>中老年女装冬装</t>
  </si>
  <si>
    <t>中年妇女秋装</t>
  </si>
  <si>
    <t>妈妈半高领毛衣</t>
  </si>
  <si>
    <t>中老年秋季女装</t>
  </si>
  <si>
    <t>中老年女秋装上衣</t>
  </si>
  <si>
    <t>套装女装 2015夏装40</t>
  </si>
  <si>
    <t>老年人女装外套</t>
  </si>
  <si>
    <t>连衣裙 夏</t>
  </si>
  <si>
    <t>秋季新品中年女装</t>
  </si>
  <si>
    <t>中年妈妈装 连衣裙</t>
  </si>
  <si>
    <t>4.90|4.87|4.88</t>
  </si>
  <si>
    <t>中老年雪纺连衣裙</t>
  </si>
  <si>
    <t>老年秋装女外套</t>
  </si>
  <si>
    <t>中老年女装秋装针织衫套头</t>
  </si>
  <si>
    <t>4.88|4.91|4.92</t>
  </si>
  <si>
    <t>4.94|4.93|4.94</t>
  </si>
  <si>
    <t>中老年女装夏装裤子</t>
  </si>
  <si>
    <t>中老年衬衫女长袖</t>
  </si>
  <si>
    <t>中老年女装毛衣开衫</t>
  </si>
  <si>
    <t>连衣裙2015夏40~50岁</t>
  </si>
  <si>
    <t>4.92|4.96|4.96</t>
  </si>
  <si>
    <t>妈妈秋装长袖</t>
  </si>
  <si>
    <t>秋装两件套</t>
  </si>
  <si>
    <t>4.76|4.67|4.76</t>
  </si>
  <si>
    <t>4.59|4.57|4.57</t>
  </si>
  <si>
    <t>4.55|4.55|4.75</t>
  </si>
  <si>
    <t>连衣裙夏2015</t>
  </si>
  <si>
    <t>妈妈 秋装连衣裙</t>
  </si>
  <si>
    <t>雪纺衬衫</t>
  </si>
  <si>
    <t>中老年女装秋装针织衫</t>
  </si>
  <si>
    <t>外套 女 春秋</t>
  </si>
  <si>
    <t>中老年女装秋装大码薄外套</t>
  </si>
  <si>
    <t>中老年女夏装</t>
  </si>
  <si>
    <t>中老年刺绣连衣裙</t>
  </si>
  <si>
    <t>2015连衣裙中老年</t>
  </si>
  <si>
    <t>中老年人女装秋装套装</t>
  </si>
  <si>
    <t>高档金丝绒连衣裙</t>
  </si>
  <si>
    <t>假两件针织衫 女秋</t>
  </si>
  <si>
    <t>秋季打底衫妈妈装长袖</t>
  </si>
  <si>
    <t>40岁长袖T恤春秋女</t>
  </si>
  <si>
    <t>秋季新品女装</t>
  </si>
  <si>
    <t>中年女装秋装2015</t>
  </si>
  <si>
    <t>40岁50岁妈妈装外套</t>
  </si>
  <si>
    <t>中老年女装夏装 棉</t>
  </si>
  <si>
    <t>大码长袖中老年女装秋装</t>
  </si>
  <si>
    <t>中年妈妈秋装</t>
  </si>
  <si>
    <t>妈妈羊毛衫</t>
  </si>
  <si>
    <t>妈妈装 婚宴 长袖</t>
  </si>
  <si>
    <t>中老年小西服</t>
  </si>
  <si>
    <t>妈妈装毛衣女 加厚</t>
  </si>
  <si>
    <t>妈妈装秋装针织衫七分袖</t>
  </si>
  <si>
    <t>长袖婚庆妈妈装</t>
  </si>
  <si>
    <t>妈妈婚礼装春秋装</t>
  </si>
  <si>
    <t>中老年女装春秋装长袖大码</t>
  </si>
  <si>
    <t>中老年女装 薄外套</t>
  </si>
  <si>
    <t>中老年新款秋装</t>
  </si>
  <si>
    <t>大码中老年女装秋装长袖T恤</t>
  </si>
  <si>
    <t>中老年针织打底衫</t>
  </si>
  <si>
    <t>老年人 女装短外套</t>
  </si>
  <si>
    <t>奶奶秋装外套</t>
  </si>
  <si>
    <t>秋冬季中老年女裤</t>
  </si>
  <si>
    <t>妈妈装秋装宽松针织打底衫</t>
  </si>
  <si>
    <t>妈妈装春秋装两件套金丝绒外套</t>
  </si>
  <si>
    <t>妈妈长裤</t>
  </si>
  <si>
    <t>秋季妈妈长裤</t>
  </si>
  <si>
    <t>七分女休闲连体裤女</t>
  </si>
  <si>
    <t>下图为毛针织衫行业上下架时间分布，可以根据行业的上下架时间来安排本店铺不同款的不同上下架时间</t>
  </si>
  <si>
    <t>下图为店铺的上下架时间分布</t>
  </si>
  <si>
    <t>上架时段</t>
  </si>
  <si>
    <t>成交量</t>
  </si>
  <si>
    <t>销售额指数</t>
  </si>
  <si>
    <t>高质宝贝数</t>
  </si>
  <si>
    <t>0时</t>
  </si>
  <si>
    <t>1时</t>
  </si>
  <si>
    <t>2时</t>
  </si>
  <si>
    <t>3时</t>
  </si>
  <si>
    <t>4时</t>
  </si>
  <si>
    <t>5时</t>
  </si>
  <si>
    <t>6时</t>
  </si>
  <si>
    <t>7时</t>
  </si>
  <si>
    <t>8时</t>
  </si>
  <si>
    <t>9时</t>
  </si>
  <si>
    <t>10时</t>
  </si>
  <si>
    <t>11时</t>
  </si>
  <si>
    <t>12时</t>
  </si>
  <si>
    <t>13时</t>
  </si>
  <si>
    <t>14时</t>
  </si>
  <si>
    <t>店铺目前下架时间主要分布在周一、周二，大多数主要集中在21时；根据行业的情况来看建议调整把店铺热销款调整时间在周一或者周五的9点到11点，14点到16点，20点到22点，这几个时间段都是行业成交比较大的时间段；其他款可以选择在周六、周日下架，最好每天都有宝贝在下架。</t>
  </si>
  <si>
    <t>15时</t>
  </si>
  <si>
    <t>16时</t>
  </si>
  <si>
    <t>17时</t>
  </si>
  <si>
    <t>18时</t>
  </si>
  <si>
    <t>19时</t>
  </si>
  <si>
    <t>20时</t>
  </si>
  <si>
    <t>21时</t>
  </si>
  <si>
    <t>22时</t>
  </si>
  <si>
    <t>23时</t>
  </si>
  <si>
    <t>上架周段</t>
  </si>
  <si>
    <t>周一</t>
  </si>
  <si>
    <t>周二</t>
  </si>
  <si>
    <t>周三</t>
  </si>
  <si>
    <t>周四</t>
  </si>
  <si>
    <t>周五</t>
  </si>
  <si>
    <t>周六</t>
  </si>
  <si>
    <t>周日</t>
  </si>
  <si>
    <t>中老年女装子行业</t>
  </si>
  <si>
    <t>子行业名称</t>
  </si>
  <si>
    <t>t恤</t>
  </si>
  <si>
    <t>外套/夹克</t>
  </si>
  <si>
    <t>针织衫/开衫</t>
  </si>
  <si>
    <t>毛衣</t>
  </si>
  <si>
    <t>占比排行：T恤&gt;外套/夹克&gt;裤子&gt;衬衫&gt;连衣裙/毛呢外套&gt;毛衣</t>
  </si>
  <si>
    <t>针织衫行业宝贝价格分布</t>
  </si>
  <si>
    <t>价格区间</t>
  </si>
  <si>
    <t>针织衫行业宝贝位于50-100,200-300的价格区间成交量是最高的，本店铺客单为138左右，多布局一些价格位在以上两个价格段的单品。</t>
  </si>
  <si>
    <t>0元-10元</t>
  </si>
  <si>
    <t>10元-20元</t>
  </si>
  <si>
    <t>20元-50元</t>
  </si>
  <si>
    <t>50元-100元</t>
  </si>
  <si>
    <t>100元-150元</t>
  </si>
  <si>
    <t>150元-200元</t>
  </si>
  <si>
    <t>200元-300元</t>
  </si>
  <si>
    <t>300元-400元</t>
  </si>
  <si>
    <t>400元-500元</t>
  </si>
  <si>
    <t>500元-600元</t>
  </si>
  <si>
    <t>600元-700元</t>
  </si>
  <si>
    <t>700元-800元</t>
  </si>
  <si>
    <t>800元-1000元</t>
  </si>
  <si>
    <t>1000元-1500元</t>
  </si>
  <si>
    <t>1500元-2000元</t>
  </si>
  <si>
    <t>2000元-3000元</t>
  </si>
  <si>
    <t>3000元-4000元</t>
  </si>
  <si>
    <t>4000元-5000元</t>
  </si>
  <si>
    <t>5000元-6000元</t>
  </si>
  <si>
    <t>6000元-8000元</t>
  </si>
  <si>
    <t>8000元-10000元</t>
  </si>
  <si>
    <t>10000元-15000元</t>
  </si>
  <si>
    <t>15000元-20000元</t>
  </si>
  <si>
    <t>20000元-元</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</si>
</sst>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00_);[Red]\(0.00\)"/>
  </numFmts>
  <fonts count="45">
    <font>
      <sz val="11"/>
      <color theme="1"/>
      <name val="宋体"/>
      <charset val="134"/>
      <scheme val="minor"/>
    </font>
    <font>
      <b/>
      <sz val="9"/>
      <color rgb="FF000666"/>
      <name val="Verdana"/>
      <charset val="134"/>
    </font>
    <font>
      <b/>
      <u/>
      <sz val="9"/>
      <color rgb="FF000666"/>
      <name val="Verdana"/>
      <charset val="134"/>
    </font>
    <font>
      <sz val="9"/>
      <color rgb="FF333333"/>
      <name val="Verdana"/>
      <charset val="134"/>
    </font>
    <font>
      <sz val="11"/>
      <color rgb="FFFF0000"/>
      <name val="宋体"/>
      <charset val="134"/>
      <scheme val="minor"/>
    </font>
    <font>
      <sz val="11"/>
      <color rgb="FFFF0000"/>
      <name val="宋体"/>
      <charset val="134"/>
      <scheme val="minor"/>
    </font>
    <font>
      <b/>
      <sz val="11"/>
      <color indexed="8"/>
      <name val="宋体"/>
      <charset val="134"/>
      <scheme val="minor"/>
    </font>
    <font>
      <b/>
      <sz val="12"/>
      <color indexed="8"/>
      <name val="新宋体"/>
      <charset val="134"/>
    </font>
    <font>
      <sz val="12"/>
      <color indexed="8"/>
      <name val="新宋体"/>
      <charset val="134"/>
    </font>
    <font>
      <sz val="11"/>
      <color rgb="FF92D050"/>
      <name val="宋体"/>
      <charset val="134"/>
      <scheme val="minor"/>
    </font>
    <font>
      <sz val="11"/>
      <color indexed="8"/>
      <name val="宋体"/>
      <charset val="134"/>
    </font>
    <font>
      <sz val="20"/>
      <color indexed="8"/>
      <name val="宋体"/>
      <charset val="134"/>
    </font>
    <font>
      <sz val="11"/>
      <color rgb="FF00B0F0"/>
      <name val="宋体"/>
      <charset val="134"/>
    </font>
    <font>
      <sz val="11"/>
      <color indexed="10"/>
      <name val="宋体"/>
      <charset val="134"/>
    </font>
    <font>
      <sz val="11"/>
      <name val="宋体"/>
      <charset val="134"/>
    </font>
    <font>
      <sz val="9"/>
      <color rgb="FF555555"/>
      <name val="Tahoma"/>
      <charset val="134"/>
    </font>
    <font>
      <b/>
      <sz val="9"/>
      <color rgb="FF555555"/>
      <name val="Tahoma"/>
      <charset val="134"/>
    </font>
    <font>
      <sz val="11"/>
      <color theme="1"/>
      <name val="微软雅黑"/>
      <charset val="134"/>
    </font>
    <font>
      <b/>
      <sz val="11"/>
      <name val="微软雅黑"/>
      <charset val="134"/>
    </font>
    <font>
      <sz val="11"/>
      <name val="微软雅黑"/>
      <charset val="134"/>
    </font>
    <font>
      <b/>
      <sz val="11"/>
      <color rgb="FFFF0000"/>
      <name val="微软雅黑"/>
      <charset val="134"/>
    </font>
    <font>
      <sz val="11"/>
      <color rgb="FFFF0000"/>
      <name val="微软雅黑"/>
      <charset val="134"/>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
      <sz val="10"/>
      <name val="Arial"/>
      <charset val="134"/>
    </font>
    <font>
      <sz val="11"/>
      <color rgb="FFFF0000"/>
      <name val="宋体"/>
      <charset val="134"/>
    </font>
    <font>
      <b/>
      <sz val="11"/>
      <color theme="1"/>
      <name val="微软雅黑"/>
      <charset val="134"/>
    </font>
  </fonts>
  <fills count="47">
    <fill>
      <patternFill patternType="none"/>
    </fill>
    <fill>
      <patternFill patternType="gray125"/>
    </fill>
    <fill>
      <patternFill patternType="solid">
        <fgColor rgb="FFF2F4F6"/>
        <bgColor indexed="64"/>
      </patternFill>
    </fill>
    <fill>
      <patternFill patternType="solid">
        <fgColor rgb="FFFFFFFF"/>
        <bgColor indexed="64"/>
      </patternFill>
    </fill>
    <fill>
      <patternFill patternType="solid">
        <fgColor rgb="FFEEEEEE"/>
        <bgColor indexed="64"/>
      </patternFill>
    </fill>
    <fill>
      <patternFill patternType="solid">
        <fgColor theme="8" tint="0.599993896298105"/>
        <bgColor indexed="64"/>
      </patternFill>
    </fill>
    <fill>
      <patternFill patternType="solid">
        <fgColor rgb="FFFFFF00"/>
        <bgColor indexed="64"/>
      </patternFill>
    </fill>
    <fill>
      <patternFill patternType="solid">
        <fgColor theme="6" tint="0.399975585192419"/>
        <bgColor indexed="64"/>
      </patternFill>
    </fill>
    <fill>
      <patternFill patternType="solid">
        <fgColor rgb="FF00B050"/>
        <bgColor indexed="64"/>
      </patternFill>
    </fill>
    <fill>
      <patternFill patternType="solid">
        <fgColor indexed="29"/>
        <bgColor indexed="64"/>
      </patternFill>
    </fill>
    <fill>
      <patternFill patternType="solid">
        <fgColor theme="2"/>
        <bgColor indexed="64"/>
      </patternFill>
    </fill>
    <fill>
      <patternFill patternType="solid">
        <fgColor indexed="13"/>
        <bgColor indexed="64"/>
      </patternFill>
    </fill>
    <fill>
      <patternFill patternType="solid">
        <fgColor theme="0"/>
        <bgColor indexed="64"/>
      </patternFill>
    </fill>
    <fill>
      <patternFill patternType="solid">
        <fgColor rgb="FF92D050"/>
        <bgColor indexed="64"/>
      </patternFill>
    </fill>
    <fill>
      <patternFill patternType="solid">
        <fgColor theme="3"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56">
    <border>
      <left/>
      <right/>
      <top/>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xf numFmtId="42" fontId="25" fillId="0" borderId="0" applyFont="0" applyFill="0" applyBorder="0" applyAlignment="0" applyProtection="0">
      <alignment vertical="center"/>
    </xf>
    <xf numFmtId="0" fontId="26" fillId="28" borderId="0" applyNumberFormat="0" applyBorder="0" applyAlignment="0" applyProtection="0">
      <alignment vertical="center"/>
    </xf>
    <xf numFmtId="0" fontId="37" fillId="33" borderId="52"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6" fillId="24" borderId="0" applyNumberFormat="0" applyBorder="0" applyAlignment="0" applyProtection="0">
      <alignment vertical="center"/>
    </xf>
    <xf numFmtId="0" fontId="29" fillId="21" borderId="0" applyNumberFormat="0" applyBorder="0" applyAlignment="0" applyProtection="0">
      <alignment vertical="center"/>
    </xf>
    <xf numFmtId="43" fontId="25" fillId="0" borderId="0" applyFont="0" applyFill="0" applyBorder="0" applyAlignment="0" applyProtection="0">
      <alignment vertical="center"/>
    </xf>
    <xf numFmtId="0" fontId="22" fillId="26" borderId="0" applyNumberFormat="0" applyBorder="0" applyAlignment="0" applyProtection="0">
      <alignment vertical="center"/>
    </xf>
    <xf numFmtId="0" fontId="41" fillId="0" borderId="0" applyNumberFormat="0" applyFill="0" applyBorder="0" applyAlignment="0" applyProtection="0">
      <alignment vertical="center"/>
    </xf>
    <xf numFmtId="9" fontId="25" fillId="0" borderId="0" applyFont="0" applyFill="0" applyBorder="0" applyAlignment="0" applyProtection="0">
      <alignment vertical="center"/>
    </xf>
    <xf numFmtId="0" fontId="28" fillId="0" borderId="0" applyNumberFormat="0" applyFill="0" applyBorder="0" applyAlignment="0" applyProtection="0">
      <alignment vertical="center"/>
    </xf>
    <xf numFmtId="0" fontId="25" fillId="32" borderId="53" applyNumberFormat="0" applyFont="0" applyAlignment="0" applyProtection="0">
      <alignment vertical="center"/>
    </xf>
    <xf numFmtId="0" fontId="22" fillId="31" borderId="0" applyNumberFormat="0" applyBorder="0" applyAlignment="0" applyProtection="0">
      <alignment vertical="center"/>
    </xf>
    <xf numFmtId="0" fontId="2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51" applyNumberFormat="0" applyFill="0" applyAlignment="0" applyProtection="0">
      <alignment vertical="center"/>
    </xf>
    <xf numFmtId="0" fontId="39" fillId="0" borderId="51" applyNumberFormat="0" applyFill="0" applyAlignment="0" applyProtection="0">
      <alignment vertical="center"/>
    </xf>
    <xf numFmtId="0" fontId="22" fillId="25" borderId="0" applyNumberFormat="0" applyBorder="0" applyAlignment="0" applyProtection="0">
      <alignment vertical="center"/>
    </xf>
    <xf numFmtId="0" fontId="27" fillId="0" borderId="55" applyNumberFormat="0" applyFill="0" applyAlignment="0" applyProtection="0">
      <alignment vertical="center"/>
    </xf>
    <xf numFmtId="0" fontId="22" fillId="30" borderId="0" applyNumberFormat="0" applyBorder="0" applyAlignment="0" applyProtection="0">
      <alignment vertical="center"/>
    </xf>
    <xf numFmtId="0" fontId="23" fillId="18" borderId="48" applyNumberFormat="0" applyAlignment="0" applyProtection="0">
      <alignment vertical="center"/>
    </xf>
    <xf numFmtId="0" fontId="34" fillId="18" borderId="52" applyNumberFormat="0" applyAlignment="0" applyProtection="0">
      <alignment vertical="center"/>
    </xf>
    <xf numFmtId="0" fontId="30" fillId="23" borderId="49" applyNumberFormat="0" applyAlignment="0" applyProtection="0">
      <alignment vertical="center"/>
    </xf>
    <xf numFmtId="0" fontId="26" fillId="39" borderId="0" applyNumberFormat="0" applyBorder="0" applyAlignment="0" applyProtection="0">
      <alignment vertical="center"/>
    </xf>
    <xf numFmtId="0" fontId="22" fillId="35" borderId="0" applyNumberFormat="0" applyBorder="0" applyAlignment="0" applyProtection="0">
      <alignment vertical="center"/>
    </xf>
    <xf numFmtId="0" fontId="32" fillId="0" borderId="50" applyNumberFormat="0" applyFill="0" applyAlignment="0" applyProtection="0">
      <alignment vertical="center"/>
    </xf>
    <xf numFmtId="0" fontId="38" fillId="0" borderId="54" applyNumberFormat="0" applyFill="0" applyAlignment="0" applyProtection="0">
      <alignment vertical="center"/>
    </xf>
    <xf numFmtId="0" fontId="40" fillId="38" borderId="0" applyNumberFormat="0" applyBorder="0" applyAlignment="0" applyProtection="0">
      <alignment vertical="center"/>
    </xf>
    <xf numFmtId="0" fontId="36" fillId="29" borderId="0" applyNumberFormat="0" applyBorder="0" applyAlignment="0" applyProtection="0">
      <alignment vertical="center"/>
    </xf>
    <xf numFmtId="0" fontId="26" fillId="40" borderId="0" applyNumberFormat="0" applyBorder="0" applyAlignment="0" applyProtection="0">
      <alignment vertical="center"/>
    </xf>
    <xf numFmtId="0" fontId="22" fillId="17" borderId="0" applyNumberFormat="0" applyBorder="0" applyAlignment="0" applyProtection="0">
      <alignment vertical="center"/>
    </xf>
    <xf numFmtId="0" fontId="26" fillId="27" borderId="0" applyNumberFormat="0" applyBorder="0" applyAlignment="0" applyProtection="0">
      <alignment vertical="center"/>
    </xf>
    <xf numFmtId="0" fontId="26" fillId="22" borderId="0" applyNumberFormat="0" applyBorder="0" applyAlignment="0" applyProtection="0">
      <alignment vertical="center"/>
    </xf>
    <xf numFmtId="0" fontId="26" fillId="37" borderId="0" applyNumberFormat="0" applyBorder="0" applyAlignment="0" applyProtection="0">
      <alignment vertical="center"/>
    </xf>
    <xf numFmtId="0" fontId="26" fillId="20"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6" fillId="36" borderId="0" applyNumberFormat="0" applyBorder="0" applyAlignment="0" applyProtection="0">
      <alignment vertical="center"/>
    </xf>
    <xf numFmtId="0" fontId="26" fillId="19" borderId="0" applyNumberFormat="0" applyBorder="0" applyAlignment="0" applyProtection="0">
      <alignment vertical="center"/>
    </xf>
    <xf numFmtId="0" fontId="22" fillId="41" borderId="0" applyNumberFormat="0" applyBorder="0" applyAlignment="0" applyProtection="0">
      <alignment vertical="center"/>
    </xf>
    <xf numFmtId="0" fontId="26" fillId="42" borderId="0" applyNumberFormat="0" applyBorder="0" applyAlignment="0" applyProtection="0">
      <alignment vertical="center"/>
    </xf>
    <xf numFmtId="0" fontId="22" fillId="43" borderId="0" applyNumberFormat="0" applyBorder="0" applyAlignment="0" applyProtection="0">
      <alignment vertical="center"/>
    </xf>
    <xf numFmtId="0" fontId="22" fillId="44" borderId="0" applyNumberFormat="0" applyBorder="0" applyAlignment="0" applyProtection="0">
      <alignment vertical="center"/>
    </xf>
    <xf numFmtId="0" fontId="26" fillId="45" borderId="0" applyNumberFormat="0" applyBorder="0" applyAlignment="0" applyProtection="0">
      <alignment vertical="center"/>
    </xf>
    <xf numFmtId="0" fontId="22" fillId="46" borderId="0" applyNumberFormat="0" applyBorder="0" applyAlignment="0" applyProtection="0">
      <alignment vertical="center"/>
    </xf>
    <xf numFmtId="0" fontId="42" fillId="0" borderId="0" applyNumberFormat="0" applyFont="0" applyFill="0" applyBorder="0" applyAlignment="0" applyProtection="0"/>
  </cellStyleXfs>
  <cellXfs count="199">
    <xf numFmtId="0" fontId="0" fillId="0" borderId="0" xfId="0"/>
    <xf numFmtId="0" fontId="0" fillId="0" borderId="1" xfId="0" applyBorder="1" applyAlignment="1">
      <alignment horizontal="center"/>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0" fillId="0" borderId="0" xfId="0" applyAlignment="1">
      <alignment horizontal="left" vertical="top" wrapText="1"/>
    </xf>
    <xf numFmtId="0" fontId="3" fillId="3" borderId="2" xfId="0" applyFont="1" applyFill="1" applyBorder="1" applyAlignment="1">
      <alignment horizontal="left" wrapText="1"/>
    </xf>
    <xf numFmtId="0" fontId="3" fillId="4" borderId="2" xfId="0" applyFont="1" applyFill="1" applyBorder="1" applyAlignment="1">
      <alignment horizontal="left" wrapText="1"/>
    </xf>
    <xf numFmtId="0" fontId="4" fillId="0" borderId="1" xfId="0" applyFont="1" applyBorder="1" applyAlignment="1">
      <alignment horizontal="center"/>
    </xf>
    <xf numFmtId="0" fontId="5" fillId="0" borderId="1" xfId="0" applyFont="1" applyBorder="1" applyAlignment="1">
      <alignment horizontal="center"/>
    </xf>
    <xf numFmtId="0" fontId="2" fillId="3" borderId="2" xfId="0" applyFont="1" applyFill="1" applyBorder="1" applyAlignment="1">
      <alignment horizontal="left"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center" vertical="top" wrapText="1"/>
    </xf>
    <xf numFmtId="0" fontId="0" fillId="5" borderId="11" xfId="0" applyFill="1" applyBorder="1" applyAlignment="1">
      <alignment horizontal="center" vertical="top" wrapText="1"/>
    </xf>
    <xf numFmtId="0" fontId="0" fillId="5" borderId="12" xfId="0" applyFill="1" applyBorder="1" applyAlignment="1">
      <alignment horizontal="center" vertical="top" wrapText="1"/>
    </xf>
    <xf numFmtId="0" fontId="0" fillId="5" borderId="13" xfId="0" applyFill="1" applyBorder="1" applyAlignment="1">
      <alignment horizontal="center" vertical="top" wrapText="1"/>
    </xf>
    <xf numFmtId="0" fontId="0" fillId="5" borderId="0" xfId="0" applyFill="1" applyBorder="1" applyAlignment="1">
      <alignment horizontal="center" vertical="top" wrapText="1"/>
    </xf>
    <xf numFmtId="0" fontId="0" fillId="5" borderId="14" xfId="0" applyFill="1" applyBorder="1" applyAlignment="1">
      <alignment horizontal="center" vertical="top" wrapText="1"/>
    </xf>
    <xf numFmtId="0" fontId="0" fillId="5" borderId="15" xfId="0" applyFill="1" applyBorder="1" applyAlignment="1">
      <alignment horizontal="center" vertical="top" wrapText="1"/>
    </xf>
    <xf numFmtId="0" fontId="0" fillId="0" borderId="0" xfId="0" applyAlignment="1">
      <alignment vertical="top" wrapText="1"/>
    </xf>
    <xf numFmtId="0" fontId="0" fillId="0" borderId="16" xfId="0" applyBorder="1" applyAlignment="1">
      <alignment horizontal="left" vertical="top"/>
    </xf>
    <xf numFmtId="0" fontId="0" fillId="5" borderId="17" xfId="0" applyFill="1" applyBorder="1" applyAlignment="1">
      <alignment horizontal="center" vertical="top" wrapText="1"/>
    </xf>
    <xf numFmtId="0" fontId="0" fillId="6" borderId="11" xfId="0" applyFill="1" applyBorder="1" applyAlignment="1">
      <alignment horizontal="center"/>
    </xf>
    <xf numFmtId="0" fontId="0" fillId="6" borderId="12" xfId="0" applyFill="1" applyBorder="1" applyAlignment="1">
      <alignment horizontal="center"/>
    </xf>
    <xf numFmtId="0" fontId="0" fillId="5" borderId="18" xfId="0" applyFill="1" applyBorder="1" applyAlignment="1">
      <alignment horizontal="center" vertical="top" wrapText="1"/>
    </xf>
    <xf numFmtId="0" fontId="0" fillId="6" borderId="13" xfId="0" applyFill="1" applyBorder="1" applyAlignment="1">
      <alignment horizontal="center"/>
    </xf>
    <xf numFmtId="0" fontId="0" fillId="6" borderId="0"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5" borderId="19" xfId="0" applyFill="1" applyBorder="1" applyAlignment="1">
      <alignment horizontal="center" vertical="top" wrapText="1"/>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0" xfId="0" applyBorder="1"/>
    <xf numFmtId="0" fontId="0" fillId="6" borderId="0" xfId="0" applyFill="1" applyBorder="1"/>
    <xf numFmtId="0" fontId="0" fillId="0" borderId="16" xfId="0" applyBorder="1"/>
    <xf numFmtId="0" fontId="0" fillId="0" borderId="16" xfId="0" applyBorder="1" applyAlignment="1">
      <alignment vertical="center"/>
    </xf>
    <xf numFmtId="0" fontId="0" fillId="0" borderId="16" xfId="0" applyBorder="1" applyAlignment="1">
      <alignment vertical="center" wrapText="1"/>
    </xf>
    <xf numFmtId="10" fontId="0" fillId="0" borderId="16" xfId="0" applyNumberFormat="1" applyBorder="1" applyAlignment="1">
      <alignment vertical="center"/>
    </xf>
    <xf numFmtId="9" fontId="0" fillId="0" borderId="16" xfId="0" applyNumberFormat="1" applyBorder="1" applyAlignment="1">
      <alignment vertical="center"/>
    </xf>
    <xf numFmtId="0" fontId="6" fillId="6" borderId="16" xfId="0" applyFont="1" applyFill="1" applyBorder="1" applyAlignment="1">
      <alignment horizontal="center" vertical="center"/>
    </xf>
    <xf numFmtId="0" fontId="6" fillId="0" borderId="16" xfId="0" applyFont="1" applyBorder="1" applyAlignment="1">
      <alignment horizontal="center" vertical="center"/>
    </xf>
    <xf numFmtId="0" fontId="0" fillId="6" borderId="16" xfId="0" applyFill="1" applyBorder="1" applyAlignment="1">
      <alignment vertical="center" wrapText="1"/>
    </xf>
    <xf numFmtId="0" fontId="0" fillId="0" borderId="0" xfId="0" applyAlignment="1">
      <alignment vertical="center" wrapText="1"/>
    </xf>
    <xf numFmtId="0" fontId="0" fillId="0" borderId="0" xfId="0" applyFill="1" applyBorder="1"/>
    <xf numFmtId="0" fontId="7" fillId="0" borderId="0" xfId="0" applyFont="1" applyFill="1" applyBorder="1" applyAlignment="1">
      <alignment horizontal="center" vertical="center"/>
    </xf>
    <xf numFmtId="0" fontId="7" fillId="0" borderId="0" xfId="0" applyFont="1" applyBorder="1" applyAlignment="1">
      <alignment horizontal="center" vertical="center"/>
    </xf>
    <xf numFmtId="0" fontId="0" fillId="0" borderId="0" xfId="0" applyFill="1" applyBorder="1" applyAlignment="1">
      <alignment vertical="center"/>
    </xf>
    <xf numFmtId="0" fontId="0" fillId="0" borderId="0" xfId="0" applyBorder="1" applyAlignment="1">
      <alignment vertical="center"/>
    </xf>
    <xf numFmtId="2" fontId="8" fillId="0" borderId="0" xfId="0" applyNumberFormat="1" applyFont="1" applyFill="1" applyBorder="1" applyAlignment="1">
      <alignment horizontal="center" vertical="center"/>
    </xf>
    <xf numFmtId="1" fontId="8" fillId="0" borderId="0" xfId="0" applyNumberFormat="1" applyFont="1" applyBorder="1" applyAlignment="1">
      <alignment horizontal="center" vertical="center"/>
    </xf>
    <xf numFmtId="0" fontId="8" fillId="0" borderId="0" xfId="0" applyFont="1" applyBorder="1" applyAlignment="1">
      <alignment horizontal="center" vertical="center"/>
    </xf>
    <xf numFmtId="2" fontId="8" fillId="0" borderId="0" xfId="0" applyNumberFormat="1" applyFont="1" applyBorder="1" applyAlignment="1">
      <alignment horizontal="center" vertical="center"/>
    </xf>
    <xf numFmtId="0" fontId="0" fillId="0" borderId="0" xfId="0" applyAlignment="1">
      <alignment vertical="center"/>
    </xf>
    <xf numFmtId="10" fontId="0" fillId="0" borderId="0" xfId="0" applyNumberFormat="1" applyAlignment="1">
      <alignment vertical="center"/>
    </xf>
    <xf numFmtId="9" fontId="0" fillId="0" borderId="0" xfId="0" applyNumberFormat="1" applyAlignment="1">
      <alignment vertical="center"/>
    </xf>
    <xf numFmtId="0" fontId="0" fillId="0" borderId="0" xfId="0" applyAlignment="1">
      <alignment horizontal="left"/>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0" fillId="0" borderId="20" xfId="0" applyBorder="1" applyAlignment="1">
      <alignment horizontal="center"/>
    </xf>
    <xf numFmtId="0" fontId="0" fillId="7" borderId="16" xfId="0" applyFill="1" applyBorder="1" applyAlignment="1">
      <alignment horizontal="center"/>
    </xf>
    <xf numFmtId="0" fontId="0" fillId="0" borderId="16" xfId="0" applyBorder="1" applyAlignment="1">
      <alignment horizontal="left" vertical="top" wrapText="1"/>
    </xf>
    <xf numFmtId="0" fontId="0" fillId="8" borderId="11" xfId="0" applyFill="1" applyBorder="1" applyAlignment="1"/>
    <xf numFmtId="0" fontId="0" fillId="8" borderId="12" xfId="0" applyFill="1" applyBorder="1" applyAlignment="1"/>
    <xf numFmtId="0" fontId="0" fillId="8" borderId="17" xfId="0" applyFill="1" applyBorder="1" applyAlignment="1"/>
    <xf numFmtId="0" fontId="0" fillId="0" borderId="11" xfId="0" applyBorder="1" applyAlignment="1">
      <alignment horizontal="left" vertical="top" wrapText="1"/>
    </xf>
    <xf numFmtId="0" fontId="0" fillId="8" borderId="13" xfId="0" applyFill="1" applyBorder="1"/>
    <xf numFmtId="0" fontId="0" fillId="8" borderId="0" xfId="0" applyFill="1" applyBorder="1"/>
    <xf numFmtId="0" fontId="0" fillId="8" borderId="18" xfId="0" applyFill="1" applyBorder="1"/>
    <xf numFmtId="0" fontId="0" fillId="0" borderId="13" xfId="0" applyBorder="1" applyAlignment="1">
      <alignment horizontal="left" vertical="top" wrapText="1"/>
    </xf>
    <xf numFmtId="0" fontId="0" fillId="8" borderId="14" xfId="0" applyFill="1" applyBorder="1"/>
    <xf numFmtId="0" fontId="0" fillId="8" borderId="15" xfId="0" applyFill="1" applyBorder="1"/>
    <xf numFmtId="0" fontId="0" fillId="8" borderId="19" xfId="0" applyFill="1" applyBorder="1"/>
    <xf numFmtId="0" fontId="0" fillId="0" borderId="14" xfId="0" applyBorder="1" applyAlignment="1">
      <alignment horizontal="left" vertical="top" wrapText="1"/>
    </xf>
    <xf numFmtId="0" fontId="0" fillId="0" borderId="21" xfId="0" applyBorder="1" applyAlignment="1">
      <alignment horizontal="center"/>
    </xf>
    <xf numFmtId="0" fontId="0" fillId="0" borderId="22" xfId="0" applyBorder="1" applyAlignment="1">
      <alignment horizontal="center"/>
    </xf>
    <xf numFmtId="0" fontId="0" fillId="0" borderId="13" xfId="0" applyBorder="1" applyAlignment="1"/>
    <xf numFmtId="0" fontId="9" fillId="0" borderId="16" xfId="0" applyFont="1" applyBorder="1" applyAlignment="1">
      <alignment horizontal="left" vertical="center"/>
    </xf>
    <xf numFmtId="0" fontId="0" fillId="0" borderId="12"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10" fillId="9" borderId="0" xfId="0" applyFont="1" applyFill="1" applyBorder="1" applyAlignment="1">
      <alignment vertical="center"/>
    </xf>
    <xf numFmtId="0" fontId="10" fillId="0" borderId="0" xfId="0" applyFont="1" applyBorder="1" applyAlignment="1">
      <alignment vertical="center"/>
    </xf>
    <xf numFmtId="0" fontId="11" fillId="10" borderId="23" xfId="0" applyFont="1" applyFill="1" applyBorder="1" applyAlignment="1">
      <alignment horizontal="center" vertical="center"/>
    </xf>
    <xf numFmtId="0" fontId="11" fillId="10" borderId="24" xfId="0" applyFont="1" applyFill="1" applyBorder="1" applyAlignment="1">
      <alignment horizontal="center" vertical="center"/>
    </xf>
    <xf numFmtId="0" fontId="10" fillId="0" borderId="5" xfId="0" applyFont="1" applyBorder="1" applyAlignment="1">
      <alignment vertical="center"/>
    </xf>
    <xf numFmtId="0" fontId="11" fillId="10" borderId="25" xfId="0" applyFont="1" applyFill="1" applyBorder="1" applyAlignment="1">
      <alignment horizontal="center" vertical="center"/>
    </xf>
    <xf numFmtId="0" fontId="10" fillId="10" borderId="16" xfId="0" applyFont="1" applyFill="1" applyBorder="1" applyAlignment="1">
      <alignment horizontal="center" vertical="center"/>
    </xf>
    <xf numFmtId="0" fontId="10" fillId="10" borderId="20" xfId="0" applyFont="1" applyFill="1" applyBorder="1" applyAlignment="1">
      <alignment horizontal="center" vertical="center"/>
    </xf>
    <xf numFmtId="0" fontId="10" fillId="10" borderId="22" xfId="0" applyFont="1" applyFill="1" applyBorder="1" applyAlignment="1">
      <alignment horizontal="center" vertical="center"/>
    </xf>
    <xf numFmtId="0" fontId="10" fillId="0" borderId="7" xfId="0" applyFont="1" applyBorder="1" applyAlignment="1">
      <alignment vertical="center"/>
    </xf>
    <xf numFmtId="0" fontId="10" fillId="11" borderId="25" xfId="0" applyFont="1" applyFill="1" applyBorder="1" applyAlignment="1">
      <alignment horizontal="center" vertical="center"/>
    </xf>
    <xf numFmtId="0" fontId="10" fillId="11" borderId="16" xfId="0" applyFont="1" applyFill="1" applyBorder="1" applyAlignment="1">
      <alignment horizontal="center" vertical="center"/>
    </xf>
    <xf numFmtId="0" fontId="10" fillId="6" borderId="16" xfId="0" applyFont="1" applyFill="1" applyBorder="1" applyAlignment="1">
      <alignment vertical="center"/>
    </xf>
    <xf numFmtId="0" fontId="10" fillId="6" borderId="16" xfId="0" applyFont="1" applyFill="1" applyBorder="1" applyAlignment="1">
      <alignment horizontal="center" vertical="center"/>
    </xf>
    <xf numFmtId="0" fontId="10" fillId="0" borderId="26" xfId="0" applyFont="1" applyBorder="1" applyAlignment="1">
      <alignment horizontal="center" vertical="center"/>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xf>
    <xf numFmtId="0" fontId="10" fillId="11" borderId="16" xfId="0" applyFont="1" applyFill="1" applyBorder="1" applyAlignment="1">
      <alignment horizontal="left" vertical="center"/>
    </xf>
    <xf numFmtId="10" fontId="12" fillId="11" borderId="16" xfId="0" applyNumberFormat="1" applyFont="1" applyFill="1" applyBorder="1" applyAlignment="1">
      <alignment horizontal="left" vertical="center"/>
    </xf>
    <xf numFmtId="0" fontId="10" fillId="0" borderId="29" xfId="0" applyFont="1" applyFill="1" applyBorder="1" applyAlignment="1">
      <alignment horizontal="left" vertical="top" wrapText="1"/>
    </xf>
    <xf numFmtId="0" fontId="10" fillId="11" borderId="30" xfId="0" applyFont="1" applyFill="1" applyBorder="1" applyAlignment="1">
      <alignment horizontal="center" vertical="center"/>
    </xf>
    <xf numFmtId="10" fontId="12" fillId="11" borderId="16" xfId="0" applyNumberFormat="1" applyFont="1" applyFill="1" applyBorder="1" applyAlignment="1">
      <alignment vertical="center"/>
    </xf>
    <xf numFmtId="0" fontId="10" fillId="0" borderId="31" xfId="0" applyFont="1" applyFill="1" applyBorder="1" applyAlignment="1">
      <alignment horizontal="left" vertical="top"/>
    </xf>
    <xf numFmtId="0" fontId="13" fillId="11" borderId="16" xfId="0" applyFont="1" applyFill="1" applyBorder="1" applyAlignment="1">
      <alignment horizontal="left" vertical="center"/>
    </xf>
    <xf numFmtId="10" fontId="10" fillId="11" borderId="16" xfId="0" applyNumberFormat="1" applyFont="1" applyFill="1" applyBorder="1" applyAlignment="1">
      <alignment horizontal="left" vertical="top"/>
    </xf>
    <xf numFmtId="0" fontId="14" fillId="11" borderId="16" xfId="0" applyFont="1" applyFill="1" applyBorder="1" applyAlignment="1">
      <alignment horizontal="left" vertical="center"/>
    </xf>
    <xf numFmtId="9" fontId="10" fillId="11" borderId="16" xfId="0" applyNumberFormat="1" applyFont="1" applyFill="1" applyBorder="1" applyAlignment="1">
      <alignment horizontal="left" vertical="center"/>
    </xf>
    <xf numFmtId="9" fontId="12" fillId="6" borderId="16" xfId="0" applyNumberFormat="1" applyFont="1" applyFill="1" applyBorder="1" applyAlignment="1">
      <alignment horizontal="left" vertical="center"/>
    </xf>
    <xf numFmtId="0" fontId="12" fillId="6" borderId="16" xfId="0" applyFont="1" applyFill="1" applyBorder="1" applyAlignment="1">
      <alignment horizontal="left" vertical="center"/>
    </xf>
    <xf numFmtId="10" fontId="12" fillId="6" borderId="16" xfId="0" applyNumberFormat="1" applyFont="1" applyFill="1" applyBorder="1" applyAlignment="1">
      <alignment horizontal="left" vertical="center"/>
    </xf>
    <xf numFmtId="10" fontId="10" fillId="6" borderId="16" xfId="0" applyNumberFormat="1" applyFont="1" applyFill="1" applyBorder="1" applyAlignment="1">
      <alignment horizontal="left" vertical="center"/>
    </xf>
    <xf numFmtId="0" fontId="10" fillId="11" borderId="28" xfId="0" applyFont="1" applyFill="1" applyBorder="1" applyAlignment="1">
      <alignment horizontal="center" vertical="center" wrapText="1"/>
    </xf>
    <xf numFmtId="0" fontId="12" fillId="11" borderId="16" xfId="0" applyFont="1" applyFill="1" applyBorder="1" applyAlignment="1">
      <alignment horizontal="left" vertical="center"/>
    </xf>
    <xf numFmtId="0" fontId="12" fillId="11" borderId="16" xfId="0" applyFont="1" applyFill="1" applyBorder="1" applyAlignment="1">
      <alignment horizontal="left" vertical="top"/>
    </xf>
    <xf numFmtId="0" fontId="10" fillId="11" borderId="30" xfId="0" applyFont="1" applyFill="1" applyBorder="1" applyAlignment="1">
      <alignment horizontal="center" vertical="center" wrapText="1"/>
    </xf>
    <xf numFmtId="0" fontId="10" fillId="11" borderId="16" xfId="0" applyNumberFormat="1" applyFont="1" applyFill="1" applyBorder="1" applyAlignment="1">
      <alignment vertical="center"/>
    </xf>
    <xf numFmtId="0" fontId="12" fillId="11" borderId="22" xfId="0" applyFont="1" applyFill="1" applyBorder="1" applyAlignment="1">
      <alignment horizontal="left" vertical="top"/>
    </xf>
    <xf numFmtId="10" fontId="12" fillId="11" borderId="16" xfId="0" applyNumberFormat="1" applyFont="1" applyFill="1" applyBorder="1" applyAlignment="1">
      <alignment horizontal="left" vertical="top"/>
    </xf>
    <xf numFmtId="10" fontId="12" fillId="6" borderId="16" xfId="0" applyNumberFormat="1" applyFont="1" applyFill="1" applyBorder="1" applyAlignment="1">
      <alignment horizontal="left" vertical="top"/>
    </xf>
    <xf numFmtId="176" fontId="12" fillId="6" borderId="16" xfId="0" applyNumberFormat="1" applyFont="1" applyFill="1" applyBorder="1" applyAlignment="1">
      <alignment horizontal="left" vertical="center"/>
    </xf>
    <xf numFmtId="0" fontId="12" fillId="6" borderId="16" xfId="0" applyFont="1" applyFill="1" applyBorder="1" applyAlignment="1">
      <alignment horizontal="left" vertical="top"/>
    </xf>
    <xf numFmtId="3" fontId="15" fillId="0" borderId="0" xfId="0" applyNumberFormat="1" applyFont="1"/>
    <xf numFmtId="0" fontId="10" fillId="11" borderId="32" xfId="0" applyFont="1" applyFill="1" applyBorder="1" applyAlignment="1">
      <alignment horizontal="center" vertical="center"/>
    </xf>
    <xf numFmtId="0" fontId="10" fillId="11" borderId="33" xfId="0" applyFont="1" applyFill="1" applyBorder="1" applyAlignment="1">
      <alignment horizontal="center" vertical="center" wrapText="1"/>
    </xf>
    <xf numFmtId="0" fontId="10" fillId="0" borderId="34" xfId="0" applyFont="1" applyFill="1" applyBorder="1" applyAlignment="1">
      <alignment horizontal="left" vertical="top"/>
    </xf>
    <xf numFmtId="0" fontId="10" fillId="6" borderId="35" xfId="0" applyFont="1" applyFill="1" applyBorder="1" applyAlignment="1">
      <alignment horizontal="center" vertical="center"/>
    </xf>
    <xf numFmtId="9" fontId="10" fillId="6" borderId="16" xfId="0" applyNumberFormat="1" applyFont="1" applyFill="1" applyBorder="1" applyAlignment="1">
      <alignment horizontal="left" vertical="center"/>
    </xf>
    <xf numFmtId="0" fontId="10" fillId="6" borderId="16" xfId="0" applyFont="1" applyFill="1" applyBorder="1" applyAlignment="1">
      <alignment horizontal="left" vertical="center"/>
    </xf>
    <xf numFmtId="0" fontId="10" fillId="0" borderId="31" xfId="0" applyFont="1" applyFill="1" applyBorder="1" applyAlignment="1">
      <alignment horizontal="left" vertical="top" wrapText="1"/>
    </xf>
    <xf numFmtId="0" fontId="15" fillId="0" borderId="0" xfId="0" applyFont="1"/>
    <xf numFmtId="0" fontId="10" fillId="0" borderId="34" xfId="0" applyFont="1" applyFill="1" applyBorder="1" applyAlignment="1">
      <alignment horizontal="left" vertical="top" wrapText="1"/>
    </xf>
    <xf numFmtId="0" fontId="10" fillId="6" borderId="20" xfId="0" applyFont="1" applyFill="1" applyBorder="1" applyAlignment="1">
      <alignment horizontal="left" vertical="center" wrapText="1"/>
    </xf>
    <xf numFmtId="0" fontId="10" fillId="6" borderId="22" xfId="0" applyFont="1" applyFill="1" applyBorder="1" applyAlignment="1">
      <alignment horizontal="left" vertical="center"/>
    </xf>
    <xf numFmtId="0" fontId="10" fillId="12" borderId="26" xfId="0" applyFont="1" applyFill="1" applyBorder="1" applyAlignment="1">
      <alignment vertical="center"/>
    </xf>
    <xf numFmtId="0" fontId="10" fillId="6" borderId="20" xfId="0" applyFont="1" applyFill="1" applyBorder="1" applyAlignment="1">
      <alignment vertical="center"/>
    </xf>
    <xf numFmtId="0" fontId="10" fillId="6" borderId="22" xfId="0" applyFont="1" applyFill="1" applyBorder="1" applyAlignment="1">
      <alignment vertical="center"/>
    </xf>
    <xf numFmtId="10" fontId="16" fillId="0" borderId="0" xfId="0" applyNumberFormat="1" applyFont="1"/>
    <xf numFmtId="0" fontId="10" fillId="6" borderId="28" xfId="0" applyFont="1" applyFill="1" applyBorder="1" applyAlignment="1">
      <alignment horizontal="center" vertical="center"/>
    </xf>
    <xf numFmtId="0" fontId="10" fillId="6" borderId="16" xfId="0" applyFont="1" applyFill="1" applyBorder="1" applyAlignment="1">
      <alignment horizontal="left" vertical="center" wrapText="1"/>
    </xf>
    <xf numFmtId="0" fontId="10" fillId="6" borderId="28" xfId="0" applyFont="1" applyFill="1" applyBorder="1" applyAlignment="1">
      <alignment horizontal="left" vertical="center"/>
    </xf>
    <xf numFmtId="0" fontId="10" fillId="12" borderId="29" xfId="0" applyFont="1" applyFill="1" applyBorder="1" applyAlignment="1">
      <alignment horizontal="left" vertical="top" wrapText="1"/>
    </xf>
    <xf numFmtId="0" fontId="10" fillId="6" borderId="30" xfId="0" applyFont="1" applyFill="1" applyBorder="1" applyAlignment="1">
      <alignment horizontal="center" vertical="center"/>
    </xf>
    <xf numFmtId="0" fontId="10" fillId="6" borderId="16" xfId="0" applyFont="1" applyFill="1" applyBorder="1" applyAlignment="1">
      <alignment horizontal="center" vertical="center" wrapText="1"/>
    </xf>
    <xf numFmtId="0" fontId="10" fillId="6" borderId="30" xfId="0" applyFont="1" applyFill="1" applyBorder="1" applyAlignment="1">
      <alignment horizontal="left" vertical="center"/>
    </xf>
    <xf numFmtId="0" fontId="10" fillId="12" borderId="31" xfId="0" applyFont="1" applyFill="1" applyBorder="1" applyAlignment="1">
      <alignment horizontal="left" vertical="top" wrapText="1"/>
    </xf>
    <xf numFmtId="0" fontId="10" fillId="12" borderId="34" xfId="0" applyFont="1" applyFill="1" applyBorder="1" applyAlignment="1">
      <alignment horizontal="left" vertical="top" wrapText="1"/>
    </xf>
    <xf numFmtId="0" fontId="10" fillId="6" borderId="20" xfId="0" applyFont="1" applyFill="1" applyBorder="1" applyAlignment="1">
      <alignment horizontal="center" vertical="center"/>
    </xf>
    <xf numFmtId="0" fontId="10" fillId="12" borderId="34" xfId="0" applyFont="1" applyFill="1" applyBorder="1" applyAlignment="1">
      <alignment horizontal="center" vertical="center" wrapText="1"/>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8"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37" xfId="0" applyFont="1" applyFill="1" applyBorder="1" applyAlignment="1">
      <alignment vertical="center"/>
    </xf>
    <xf numFmtId="0" fontId="10" fillId="12" borderId="40" xfId="0" applyFont="1" applyFill="1" applyBorder="1" applyAlignment="1">
      <alignment vertical="center"/>
    </xf>
    <xf numFmtId="3" fontId="10" fillId="0" borderId="0" xfId="0" applyNumberFormat="1" applyFont="1" applyBorder="1" applyAlignment="1">
      <alignment vertical="center"/>
    </xf>
    <xf numFmtId="0" fontId="14" fillId="0" borderId="0" xfId="49" applyNumberFormat="1" applyFont="1" applyFill="1" applyBorder="1" applyAlignment="1">
      <alignment horizontal="left" vertical="center"/>
    </xf>
    <xf numFmtId="10" fontId="14" fillId="0" borderId="0" xfId="49" applyNumberFormat="1" applyFont="1" applyFill="1" applyBorder="1" applyAlignment="1">
      <alignment horizontal="left" vertical="center"/>
    </xf>
    <xf numFmtId="0" fontId="17" fillId="13" borderId="41" xfId="0" applyFont="1" applyFill="1" applyBorder="1" applyAlignment="1">
      <alignment horizontal="center" vertical="center"/>
    </xf>
    <xf numFmtId="0" fontId="17" fillId="13" borderId="42" xfId="0" applyFont="1" applyFill="1" applyBorder="1" applyAlignment="1">
      <alignment horizontal="center" vertical="center"/>
    </xf>
    <xf numFmtId="0" fontId="17" fillId="13" borderId="43" xfId="0" applyFont="1" applyFill="1" applyBorder="1" applyAlignment="1">
      <alignment horizontal="center" vertical="center"/>
    </xf>
    <xf numFmtId="0" fontId="17" fillId="13" borderId="0" xfId="0" applyFont="1" applyFill="1" applyBorder="1" applyAlignment="1">
      <alignment vertical="center"/>
    </xf>
    <xf numFmtId="0" fontId="18" fillId="14" borderId="44" xfId="49" applyNumberFormat="1" applyFont="1" applyFill="1" applyBorder="1" applyAlignment="1">
      <alignment horizontal="center" vertical="center"/>
    </xf>
    <xf numFmtId="0" fontId="18" fillId="0" borderId="44" xfId="49" applyNumberFormat="1" applyFont="1" applyFill="1" applyBorder="1" applyAlignment="1">
      <alignment horizontal="center" vertical="center"/>
    </xf>
    <xf numFmtId="10" fontId="18" fillId="0" borderId="44" xfId="49" applyNumberFormat="1" applyFont="1" applyFill="1" applyBorder="1" applyAlignment="1">
      <alignment horizontal="center" vertical="center"/>
    </xf>
    <xf numFmtId="10" fontId="18" fillId="0" borderId="6" xfId="49" applyNumberFormat="1" applyFont="1" applyFill="1" applyBorder="1" applyAlignment="1">
      <alignment horizontal="center" vertical="center"/>
    </xf>
    <xf numFmtId="10" fontId="18" fillId="0" borderId="0" xfId="49" applyNumberFormat="1" applyFont="1" applyFill="1" applyBorder="1" applyAlignment="1">
      <alignment horizontal="center" vertical="center"/>
    </xf>
    <xf numFmtId="0" fontId="14" fillId="0" borderId="0" xfId="0" applyNumberFormat="1" applyFont="1" applyFill="1" applyBorder="1" applyAlignment="1">
      <alignment horizontal="center" vertical="center"/>
    </xf>
    <xf numFmtId="0" fontId="14" fillId="6" borderId="0" xfId="0" applyNumberFormat="1" applyFont="1" applyFill="1" applyBorder="1" applyAlignment="1">
      <alignment horizontal="left" vertical="center"/>
    </xf>
    <xf numFmtId="0" fontId="14" fillId="6" borderId="0" xfId="0" applyNumberFormat="1" applyFont="1" applyFill="1" applyBorder="1" applyAlignment="1">
      <alignment horizontal="right" vertical="center"/>
    </xf>
    <xf numFmtId="10" fontId="14" fillId="6" borderId="0" xfId="0" applyNumberFormat="1" applyFont="1" applyFill="1" applyBorder="1" applyAlignment="1">
      <alignment horizontal="right" vertical="center"/>
    </xf>
    <xf numFmtId="0" fontId="17" fillId="15" borderId="3" xfId="0" applyFont="1" applyFill="1" applyBorder="1" applyAlignment="1">
      <alignment horizontal="left" vertical="top" wrapText="1"/>
    </xf>
    <xf numFmtId="0" fontId="17" fillId="15" borderId="4" xfId="0" applyFont="1" applyFill="1" applyBorder="1" applyAlignment="1">
      <alignment horizontal="left" vertical="top" wrapText="1"/>
    </xf>
    <xf numFmtId="0" fontId="14" fillId="0" borderId="0" xfId="0" applyNumberFormat="1" applyFont="1" applyFill="1" applyBorder="1" applyAlignment="1">
      <alignment horizontal="left" vertical="center"/>
    </xf>
    <xf numFmtId="0" fontId="14" fillId="0" borderId="0" xfId="0" applyNumberFormat="1" applyFont="1" applyFill="1" applyBorder="1" applyAlignment="1">
      <alignment horizontal="right" vertical="center"/>
    </xf>
    <xf numFmtId="10" fontId="14" fillId="12" borderId="0" xfId="0" applyNumberFormat="1" applyFont="1" applyFill="1" applyBorder="1" applyAlignment="1">
      <alignment horizontal="right" vertical="center"/>
    </xf>
    <xf numFmtId="10" fontId="14" fillId="0" borderId="0" xfId="0" applyNumberFormat="1" applyFont="1" applyFill="1" applyBorder="1" applyAlignment="1">
      <alignment horizontal="right" vertical="center"/>
    </xf>
    <xf numFmtId="0" fontId="17" fillId="15" borderId="6" xfId="0" applyFont="1" applyFill="1" applyBorder="1" applyAlignment="1">
      <alignment horizontal="left" vertical="top" wrapText="1"/>
    </xf>
    <xf numFmtId="0" fontId="17" fillId="15" borderId="0" xfId="0" applyFont="1" applyFill="1" applyBorder="1" applyAlignment="1">
      <alignment horizontal="left" vertical="top" wrapText="1"/>
    </xf>
    <xf numFmtId="0" fontId="19" fillId="14" borderId="44" xfId="49" applyNumberFormat="1" applyFont="1" applyFill="1" applyBorder="1" applyAlignment="1">
      <alignment vertical="center"/>
    </xf>
    <xf numFmtId="0" fontId="19" fillId="0" borderId="45" xfId="49" applyNumberFormat="1" applyFont="1" applyFill="1" applyBorder="1" applyAlignment="1">
      <alignment horizontal="left" vertical="center"/>
    </xf>
    <xf numFmtId="10" fontId="19" fillId="0" borderId="45" xfId="49" applyNumberFormat="1" applyFont="1" applyFill="1" applyBorder="1" applyAlignment="1">
      <alignment horizontal="left" vertical="center"/>
    </xf>
    <xf numFmtId="0" fontId="19" fillId="14" borderId="46" xfId="49" applyNumberFormat="1" applyFont="1" applyFill="1" applyBorder="1" applyAlignment="1">
      <alignment vertical="center"/>
    </xf>
    <xf numFmtId="0" fontId="19" fillId="14" borderId="47" xfId="49" applyNumberFormat="1" applyFont="1" applyFill="1" applyBorder="1" applyAlignment="1">
      <alignment vertical="center"/>
    </xf>
    <xf numFmtId="0" fontId="20" fillId="6" borderId="41" xfId="0" applyFont="1" applyFill="1" applyBorder="1" applyAlignment="1">
      <alignment horizontal="left" vertical="center" wrapText="1"/>
    </xf>
    <xf numFmtId="0" fontId="21" fillId="6" borderId="42" xfId="0" applyFont="1" applyFill="1" applyBorder="1" applyAlignment="1">
      <alignment horizontal="left" vertical="center" wrapText="1"/>
    </xf>
    <xf numFmtId="0" fontId="17" fillId="15" borderId="5" xfId="0" applyFont="1" applyFill="1" applyBorder="1" applyAlignment="1">
      <alignment horizontal="left" vertical="top" wrapText="1"/>
    </xf>
    <xf numFmtId="0" fontId="17" fillId="15" borderId="7" xfId="0" applyFont="1" applyFill="1" applyBorder="1" applyAlignment="1">
      <alignment horizontal="left" vertical="top" wrapText="1"/>
    </xf>
    <xf numFmtId="0" fontId="21" fillId="6" borderId="43" xfId="0"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'表4-上下架时间调整'!$B$2</c:f>
              <c:strCache>
                <c:ptCount val="1"/>
                <c:pt idx="0">
                  <c:v>成交量</c:v>
                </c:pt>
              </c:strCache>
            </c:strRef>
          </c:tx>
          <c:spPr>
            <a:solidFill>
              <a:schemeClr val="accent1"/>
            </a:solidFill>
            <a:ln>
              <a:noFill/>
            </a:ln>
            <a:effectLst/>
          </c:spPr>
          <c:invertIfNegative val="0"/>
          <c:dLbls>
            <c:delete val="1"/>
          </c:dLbls>
          <c:cat>
            <c:strRef>
              <c:f>'表4-上下架时间调整'!$A$3:$A$26</c:f>
              <c:strCache>
                <c:ptCount val="24"/>
                <c:pt idx="0">
                  <c:v>0时</c:v>
                </c:pt>
                <c:pt idx="1">
                  <c:v>1时</c:v>
                </c:pt>
                <c:pt idx="2">
                  <c:v>2时</c:v>
                </c:pt>
                <c:pt idx="3">
                  <c:v>3时</c:v>
                </c:pt>
                <c:pt idx="4">
                  <c:v>4时</c:v>
                </c:pt>
                <c:pt idx="5">
                  <c:v>5时</c:v>
                </c:pt>
                <c:pt idx="6">
                  <c:v>6时</c:v>
                </c:pt>
                <c:pt idx="7">
                  <c:v>7时</c:v>
                </c:pt>
                <c:pt idx="8">
                  <c:v>8时</c:v>
                </c:pt>
                <c:pt idx="9">
                  <c:v>9时</c:v>
                </c:pt>
                <c:pt idx="10">
                  <c:v>10时</c:v>
                </c:pt>
                <c:pt idx="11">
                  <c:v>11时</c:v>
                </c:pt>
                <c:pt idx="12">
                  <c:v>12时</c:v>
                </c:pt>
                <c:pt idx="13">
                  <c:v>13时</c:v>
                </c:pt>
                <c:pt idx="14">
                  <c:v>14时</c:v>
                </c:pt>
                <c:pt idx="15">
                  <c:v>15时</c:v>
                </c:pt>
                <c:pt idx="16">
                  <c:v>16时</c:v>
                </c:pt>
                <c:pt idx="17">
                  <c:v>17时</c:v>
                </c:pt>
                <c:pt idx="18">
                  <c:v>18时</c:v>
                </c:pt>
                <c:pt idx="19">
                  <c:v>19时</c:v>
                </c:pt>
                <c:pt idx="20">
                  <c:v>20时</c:v>
                </c:pt>
                <c:pt idx="21">
                  <c:v>21时</c:v>
                </c:pt>
                <c:pt idx="22">
                  <c:v>22时</c:v>
                </c:pt>
                <c:pt idx="23">
                  <c:v>23时</c:v>
                </c:pt>
              </c:strCache>
            </c:strRef>
          </c:cat>
          <c:val>
            <c:numRef>
              <c:f>'表4-上下架时间调整'!$B$3:$B$26</c:f>
              <c:numCache>
                <c:formatCode>General</c:formatCode>
                <c:ptCount val="24"/>
                <c:pt idx="0">
                  <c:v>216663</c:v>
                </c:pt>
                <c:pt idx="1">
                  <c:v>37877</c:v>
                </c:pt>
                <c:pt idx="2">
                  <c:v>22400</c:v>
                </c:pt>
                <c:pt idx="3">
                  <c:v>12595</c:v>
                </c:pt>
                <c:pt idx="4">
                  <c:v>4766</c:v>
                </c:pt>
                <c:pt idx="5">
                  <c:v>3295</c:v>
                </c:pt>
                <c:pt idx="6">
                  <c:v>4647</c:v>
                </c:pt>
                <c:pt idx="7">
                  <c:v>14760</c:v>
                </c:pt>
                <c:pt idx="8">
                  <c:v>113347</c:v>
                </c:pt>
                <c:pt idx="9">
                  <c:v>426534</c:v>
                </c:pt>
                <c:pt idx="10">
                  <c:v>859525</c:v>
                </c:pt>
                <c:pt idx="11">
                  <c:v>284250</c:v>
                </c:pt>
                <c:pt idx="12">
                  <c:v>201921</c:v>
                </c:pt>
                <c:pt idx="13">
                  <c:v>225934</c:v>
                </c:pt>
                <c:pt idx="14">
                  <c:v>308300</c:v>
                </c:pt>
                <c:pt idx="15">
                  <c:v>466187</c:v>
                </c:pt>
                <c:pt idx="16">
                  <c:v>410582</c:v>
                </c:pt>
                <c:pt idx="17">
                  <c:v>243586</c:v>
                </c:pt>
                <c:pt idx="18">
                  <c:v>165721</c:v>
                </c:pt>
                <c:pt idx="19">
                  <c:v>305386</c:v>
                </c:pt>
                <c:pt idx="20">
                  <c:v>565453</c:v>
                </c:pt>
                <c:pt idx="21">
                  <c:v>1012651</c:v>
                </c:pt>
                <c:pt idx="22">
                  <c:v>756471</c:v>
                </c:pt>
                <c:pt idx="23">
                  <c:v>269830</c:v>
                </c:pt>
              </c:numCache>
            </c:numRef>
          </c:val>
        </c:ser>
        <c:ser>
          <c:idx val="1"/>
          <c:order val="1"/>
          <c:tx>
            <c:strRef>
              <c:f>'表4-上下架时间调整'!$C$2</c:f>
              <c:strCache>
                <c:ptCount val="1"/>
                <c:pt idx="0">
                  <c:v>销售额指数</c:v>
                </c:pt>
              </c:strCache>
            </c:strRef>
          </c:tx>
          <c:spPr>
            <a:solidFill>
              <a:schemeClr val="accent2"/>
            </a:solidFill>
            <a:ln>
              <a:noFill/>
            </a:ln>
            <a:effectLst/>
          </c:spPr>
          <c:invertIfNegative val="0"/>
          <c:dLbls>
            <c:delete val="1"/>
          </c:dLbls>
          <c:cat>
            <c:strRef>
              <c:f>'表4-上下架时间调整'!$A$3:$A$26</c:f>
              <c:strCache>
                <c:ptCount val="24"/>
                <c:pt idx="0">
                  <c:v>0时</c:v>
                </c:pt>
                <c:pt idx="1">
                  <c:v>1时</c:v>
                </c:pt>
                <c:pt idx="2">
                  <c:v>2时</c:v>
                </c:pt>
                <c:pt idx="3">
                  <c:v>3时</c:v>
                </c:pt>
                <c:pt idx="4">
                  <c:v>4时</c:v>
                </c:pt>
                <c:pt idx="5">
                  <c:v>5时</c:v>
                </c:pt>
                <c:pt idx="6">
                  <c:v>6时</c:v>
                </c:pt>
                <c:pt idx="7">
                  <c:v>7时</c:v>
                </c:pt>
                <c:pt idx="8">
                  <c:v>8时</c:v>
                </c:pt>
                <c:pt idx="9">
                  <c:v>9时</c:v>
                </c:pt>
                <c:pt idx="10">
                  <c:v>10时</c:v>
                </c:pt>
                <c:pt idx="11">
                  <c:v>11时</c:v>
                </c:pt>
                <c:pt idx="12">
                  <c:v>12时</c:v>
                </c:pt>
                <c:pt idx="13">
                  <c:v>13时</c:v>
                </c:pt>
                <c:pt idx="14">
                  <c:v>14时</c:v>
                </c:pt>
                <c:pt idx="15">
                  <c:v>15时</c:v>
                </c:pt>
                <c:pt idx="16">
                  <c:v>16时</c:v>
                </c:pt>
                <c:pt idx="17">
                  <c:v>17时</c:v>
                </c:pt>
                <c:pt idx="18">
                  <c:v>18时</c:v>
                </c:pt>
                <c:pt idx="19">
                  <c:v>19时</c:v>
                </c:pt>
                <c:pt idx="20">
                  <c:v>20时</c:v>
                </c:pt>
                <c:pt idx="21">
                  <c:v>21时</c:v>
                </c:pt>
                <c:pt idx="22">
                  <c:v>22时</c:v>
                </c:pt>
                <c:pt idx="23">
                  <c:v>23时</c:v>
                </c:pt>
              </c:strCache>
            </c:strRef>
          </c:cat>
          <c:val>
            <c:numRef>
              <c:f>'表4-上下架时间调整'!$C$3:$C$26</c:f>
              <c:numCache>
                <c:formatCode>General</c:formatCode>
                <c:ptCount val="24"/>
                <c:pt idx="0">
                  <c:v>1705</c:v>
                </c:pt>
                <c:pt idx="1">
                  <c:v>345</c:v>
                </c:pt>
                <c:pt idx="2">
                  <c:v>222</c:v>
                </c:pt>
                <c:pt idx="3">
                  <c:v>124</c:v>
                </c:pt>
                <c:pt idx="4">
                  <c:v>52</c:v>
                </c:pt>
                <c:pt idx="5">
                  <c:v>51</c:v>
                </c:pt>
                <c:pt idx="6">
                  <c:v>55</c:v>
                </c:pt>
                <c:pt idx="7">
                  <c:v>114</c:v>
                </c:pt>
                <c:pt idx="8">
                  <c:v>1087</c:v>
                </c:pt>
                <c:pt idx="9">
                  <c:v>3988</c:v>
                </c:pt>
                <c:pt idx="10">
                  <c:v>8220</c:v>
                </c:pt>
                <c:pt idx="11">
                  <c:v>2613</c:v>
                </c:pt>
                <c:pt idx="12">
                  <c:v>2113</c:v>
                </c:pt>
                <c:pt idx="13">
                  <c:v>1967</c:v>
                </c:pt>
                <c:pt idx="14">
                  <c:v>2891</c:v>
                </c:pt>
                <c:pt idx="15">
                  <c:v>4283</c:v>
                </c:pt>
                <c:pt idx="16">
                  <c:v>4092</c:v>
                </c:pt>
                <c:pt idx="17">
                  <c:v>2374</c:v>
                </c:pt>
                <c:pt idx="18">
                  <c:v>1664</c:v>
                </c:pt>
                <c:pt idx="19">
                  <c:v>2676</c:v>
                </c:pt>
                <c:pt idx="20">
                  <c:v>5075</c:v>
                </c:pt>
                <c:pt idx="21">
                  <c:v>10000</c:v>
                </c:pt>
                <c:pt idx="22">
                  <c:v>8479</c:v>
                </c:pt>
                <c:pt idx="23">
                  <c:v>2978</c:v>
                </c:pt>
              </c:numCache>
            </c:numRef>
          </c:val>
        </c:ser>
        <c:ser>
          <c:idx val="2"/>
          <c:order val="2"/>
          <c:tx>
            <c:strRef>
              <c:f>'表4-上下架时间调整'!$D$2</c:f>
              <c:strCache>
                <c:ptCount val="1"/>
                <c:pt idx="0">
                  <c:v>高质宝贝数</c:v>
                </c:pt>
              </c:strCache>
            </c:strRef>
          </c:tx>
          <c:spPr>
            <a:solidFill>
              <a:schemeClr val="accent3"/>
            </a:solidFill>
            <a:ln>
              <a:noFill/>
            </a:ln>
            <a:effectLst/>
          </c:spPr>
          <c:invertIfNegative val="0"/>
          <c:dLbls>
            <c:delete val="1"/>
          </c:dLbls>
          <c:cat>
            <c:strRef>
              <c:f>'表4-上下架时间调整'!$A$3:$A$26</c:f>
              <c:strCache>
                <c:ptCount val="24"/>
                <c:pt idx="0">
                  <c:v>0时</c:v>
                </c:pt>
                <c:pt idx="1">
                  <c:v>1时</c:v>
                </c:pt>
                <c:pt idx="2">
                  <c:v>2时</c:v>
                </c:pt>
                <c:pt idx="3">
                  <c:v>3时</c:v>
                </c:pt>
                <c:pt idx="4">
                  <c:v>4时</c:v>
                </c:pt>
                <c:pt idx="5">
                  <c:v>5时</c:v>
                </c:pt>
                <c:pt idx="6">
                  <c:v>6时</c:v>
                </c:pt>
                <c:pt idx="7">
                  <c:v>7时</c:v>
                </c:pt>
                <c:pt idx="8">
                  <c:v>8时</c:v>
                </c:pt>
                <c:pt idx="9">
                  <c:v>9时</c:v>
                </c:pt>
                <c:pt idx="10">
                  <c:v>10时</c:v>
                </c:pt>
                <c:pt idx="11">
                  <c:v>11时</c:v>
                </c:pt>
                <c:pt idx="12">
                  <c:v>12时</c:v>
                </c:pt>
                <c:pt idx="13">
                  <c:v>13时</c:v>
                </c:pt>
                <c:pt idx="14">
                  <c:v>14时</c:v>
                </c:pt>
                <c:pt idx="15">
                  <c:v>15时</c:v>
                </c:pt>
                <c:pt idx="16">
                  <c:v>16时</c:v>
                </c:pt>
                <c:pt idx="17">
                  <c:v>17时</c:v>
                </c:pt>
                <c:pt idx="18">
                  <c:v>18时</c:v>
                </c:pt>
                <c:pt idx="19">
                  <c:v>19时</c:v>
                </c:pt>
                <c:pt idx="20">
                  <c:v>20时</c:v>
                </c:pt>
                <c:pt idx="21">
                  <c:v>21时</c:v>
                </c:pt>
                <c:pt idx="22">
                  <c:v>22时</c:v>
                </c:pt>
                <c:pt idx="23">
                  <c:v>23时</c:v>
                </c:pt>
              </c:strCache>
            </c:strRef>
          </c:cat>
          <c:val>
            <c:numRef>
              <c:f>'表4-上下架时间调整'!$D$3:$D$26</c:f>
              <c:numCache>
                <c:formatCode>General</c:formatCode>
                <c:ptCount val="24"/>
                <c:pt idx="0">
                  <c:v>1110</c:v>
                </c:pt>
                <c:pt idx="1">
                  <c:v>242</c:v>
                </c:pt>
                <c:pt idx="2">
                  <c:v>167</c:v>
                </c:pt>
                <c:pt idx="3">
                  <c:v>73</c:v>
                </c:pt>
                <c:pt idx="4">
                  <c:v>39</c:v>
                </c:pt>
                <c:pt idx="5">
                  <c:v>30</c:v>
                </c:pt>
                <c:pt idx="6">
                  <c:v>32</c:v>
                </c:pt>
                <c:pt idx="7">
                  <c:v>104</c:v>
                </c:pt>
                <c:pt idx="8">
                  <c:v>539</c:v>
                </c:pt>
                <c:pt idx="9">
                  <c:v>1625</c:v>
                </c:pt>
                <c:pt idx="10">
                  <c:v>3699</c:v>
                </c:pt>
                <c:pt idx="11">
                  <c:v>1706</c:v>
                </c:pt>
                <c:pt idx="12">
                  <c:v>1147</c:v>
                </c:pt>
                <c:pt idx="13">
                  <c:v>1329</c:v>
                </c:pt>
                <c:pt idx="14">
                  <c:v>1836</c:v>
                </c:pt>
                <c:pt idx="15">
                  <c:v>2220</c:v>
                </c:pt>
                <c:pt idx="16">
                  <c:v>1988</c:v>
                </c:pt>
                <c:pt idx="17">
                  <c:v>1402</c:v>
                </c:pt>
                <c:pt idx="18">
                  <c:v>1127</c:v>
                </c:pt>
                <c:pt idx="19">
                  <c:v>1378</c:v>
                </c:pt>
                <c:pt idx="20">
                  <c:v>3342</c:v>
                </c:pt>
                <c:pt idx="21">
                  <c:v>3533</c:v>
                </c:pt>
                <c:pt idx="22">
                  <c:v>2585</c:v>
                </c:pt>
                <c:pt idx="23">
                  <c:v>1234</c:v>
                </c:pt>
              </c:numCache>
            </c:numRef>
          </c:val>
        </c:ser>
        <c:dLbls>
          <c:showLegendKey val="0"/>
          <c:showVal val="0"/>
          <c:showCatName val="0"/>
          <c:showSerName val="0"/>
          <c:showPercent val="0"/>
          <c:showBubbleSize val="0"/>
        </c:dLbls>
        <c:gapWidth val="219"/>
        <c:overlap val="-27"/>
        <c:axId val="64694144"/>
        <c:axId val="64695680"/>
      </c:barChart>
      <c:catAx>
        <c:axId val="6469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4695680"/>
        <c:crosses val="autoZero"/>
        <c:auto val="1"/>
        <c:lblAlgn val="ctr"/>
        <c:lblOffset val="100"/>
        <c:noMultiLvlLbl val="0"/>
      </c:catAx>
      <c:valAx>
        <c:axId val="6469568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4694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04580927384077"/>
          <c:y val="0.167592592592593"/>
          <c:w val="0.864863517060368"/>
          <c:h val="0.606535433070867"/>
        </c:manualLayout>
      </c:layout>
      <c:barChart>
        <c:barDir val="col"/>
        <c:grouping val="clustered"/>
        <c:varyColors val="0"/>
        <c:ser>
          <c:idx val="0"/>
          <c:order val="0"/>
          <c:tx>
            <c:strRef>
              <c:f>'表4-上下架时间调整'!$B$28</c:f>
              <c:strCache>
                <c:ptCount val="1"/>
                <c:pt idx="0">
                  <c:v>成交量</c:v>
                </c:pt>
              </c:strCache>
            </c:strRef>
          </c:tx>
          <c:spPr>
            <a:solidFill>
              <a:schemeClr val="accent1"/>
            </a:solidFill>
            <a:ln>
              <a:noFill/>
            </a:ln>
            <a:effectLst/>
          </c:spPr>
          <c:invertIfNegative val="0"/>
          <c:dLbls>
            <c:delete val="1"/>
          </c:dLbls>
          <c:cat>
            <c:strRef>
              <c:f>'表4-上下架时间调整'!$A$29:$A$35</c:f>
              <c:strCache>
                <c:ptCount val="7"/>
                <c:pt idx="0">
                  <c:v>周一</c:v>
                </c:pt>
                <c:pt idx="1">
                  <c:v>周二</c:v>
                </c:pt>
                <c:pt idx="2">
                  <c:v>周三</c:v>
                </c:pt>
                <c:pt idx="3">
                  <c:v>周四</c:v>
                </c:pt>
                <c:pt idx="4">
                  <c:v>周五</c:v>
                </c:pt>
                <c:pt idx="5">
                  <c:v>周六</c:v>
                </c:pt>
                <c:pt idx="6">
                  <c:v>周日</c:v>
                </c:pt>
              </c:strCache>
            </c:strRef>
          </c:cat>
          <c:val>
            <c:numRef>
              <c:f>'表4-上下架时间调整'!$B$29:$B$35</c:f>
              <c:numCache>
                <c:formatCode>General</c:formatCode>
                <c:ptCount val="7"/>
                <c:pt idx="0">
                  <c:v>1214164</c:v>
                </c:pt>
                <c:pt idx="1">
                  <c:v>1346460</c:v>
                </c:pt>
                <c:pt idx="2">
                  <c:v>1047889</c:v>
                </c:pt>
                <c:pt idx="3">
                  <c:v>1101600</c:v>
                </c:pt>
                <c:pt idx="4">
                  <c:v>889283</c:v>
                </c:pt>
                <c:pt idx="5">
                  <c:v>715468</c:v>
                </c:pt>
                <c:pt idx="6">
                  <c:v>617817</c:v>
                </c:pt>
              </c:numCache>
            </c:numRef>
          </c:val>
        </c:ser>
        <c:ser>
          <c:idx val="1"/>
          <c:order val="1"/>
          <c:tx>
            <c:strRef>
              <c:f>'表4-上下架时间调整'!$C$28</c:f>
              <c:strCache>
                <c:ptCount val="1"/>
                <c:pt idx="0">
                  <c:v>销售额指数</c:v>
                </c:pt>
              </c:strCache>
            </c:strRef>
          </c:tx>
          <c:spPr>
            <a:solidFill>
              <a:schemeClr val="accent2"/>
            </a:solidFill>
            <a:ln>
              <a:noFill/>
            </a:ln>
            <a:effectLst/>
          </c:spPr>
          <c:invertIfNegative val="0"/>
          <c:dLbls>
            <c:delete val="1"/>
          </c:dLbls>
          <c:cat>
            <c:strRef>
              <c:f>'表4-上下架时间调整'!$A$29:$A$35</c:f>
              <c:strCache>
                <c:ptCount val="7"/>
                <c:pt idx="0">
                  <c:v>周一</c:v>
                </c:pt>
                <c:pt idx="1">
                  <c:v>周二</c:v>
                </c:pt>
                <c:pt idx="2">
                  <c:v>周三</c:v>
                </c:pt>
                <c:pt idx="3">
                  <c:v>周四</c:v>
                </c:pt>
                <c:pt idx="4">
                  <c:v>周五</c:v>
                </c:pt>
                <c:pt idx="5">
                  <c:v>周六</c:v>
                </c:pt>
                <c:pt idx="6">
                  <c:v>周日</c:v>
                </c:pt>
              </c:strCache>
            </c:strRef>
          </c:cat>
          <c:val>
            <c:numRef>
              <c:f>'表4-上下架时间调整'!$C$29:$C$35</c:f>
              <c:numCache>
                <c:formatCode>General</c:formatCode>
                <c:ptCount val="7"/>
                <c:pt idx="0">
                  <c:v>8233</c:v>
                </c:pt>
                <c:pt idx="1">
                  <c:v>10000</c:v>
                </c:pt>
                <c:pt idx="2">
                  <c:v>7411</c:v>
                </c:pt>
                <c:pt idx="3">
                  <c:v>8347</c:v>
                </c:pt>
                <c:pt idx="4">
                  <c:v>6759</c:v>
                </c:pt>
                <c:pt idx="5">
                  <c:v>5088</c:v>
                </c:pt>
                <c:pt idx="6">
                  <c:v>4194</c:v>
                </c:pt>
              </c:numCache>
            </c:numRef>
          </c:val>
        </c:ser>
        <c:ser>
          <c:idx val="2"/>
          <c:order val="2"/>
          <c:tx>
            <c:strRef>
              <c:f>'表4-上下架时间调整'!$D$28</c:f>
              <c:strCache>
                <c:ptCount val="1"/>
                <c:pt idx="0">
                  <c:v>高质宝贝数</c:v>
                </c:pt>
              </c:strCache>
            </c:strRef>
          </c:tx>
          <c:spPr>
            <a:solidFill>
              <a:schemeClr val="accent3"/>
            </a:solidFill>
            <a:ln>
              <a:noFill/>
            </a:ln>
            <a:effectLst/>
          </c:spPr>
          <c:invertIfNegative val="0"/>
          <c:dLbls>
            <c:delete val="1"/>
          </c:dLbls>
          <c:cat>
            <c:strRef>
              <c:f>'表4-上下架时间调整'!$A$29:$A$35</c:f>
              <c:strCache>
                <c:ptCount val="7"/>
                <c:pt idx="0">
                  <c:v>周一</c:v>
                </c:pt>
                <c:pt idx="1">
                  <c:v>周二</c:v>
                </c:pt>
                <c:pt idx="2">
                  <c:v>周三</c:v>
                </c:pt>
                <c:pt idx="3">
                  <c:v>周四</c:v>
                </c:pt>
                <c:pt idx="4">
                  <c:v>周五</c:v>
                </c:pt>
                <c:pt idx="5">
                  <c:v>周六</c:v>
                </c:pt>
                <c:pt idx="6">
                  <c:v>周日</c:v>
                </c:pt>
              </c:strCache>
            </c:strRef>
          </c:cat>
          <c:val>
            <c:numRef>
              <c:f>'表4-上下架时间调整'!$D$29:$D$35</c:f>
              <c:numCache>
                <c:formatCode>General</c:formatCode>
                <c:ptCount val="7"/>
                <c:pt idx="0">
                  <c:v>5253</c:v>
                </c:pt>
                <c:pt idx="1">
                  <c:v>5897</c:v>
                </c:pt>
                <c:pt idx="2">
                  <c:v>5223</c:v>
                </c:pt>
                <c:pt idx="3">
                  <c:v>5079</c:v>
                </c:pt>
                <c:pt idx="4">
                  <c:v>4572</c:v>
                </c:pt>
                <c:pt idx="5">
                  <c:v>3497</c:v>
                </c:pt>
                <c:pt idx="6">
                  <c:v>2966</c:v>
                </c:pt>
              </c:numCache>
            </c:numRef>
          </c:val>
        </c:ser>
        <c:dLbls>
          <c:showLegendKey val="0"/>
          <c:showVal val="0"/>
          <c:showCatName val="0"/>
          <c:showSerName val="0"/>
          <c:showPercent val="0"/>
          <c:showBubbleSize val="0"/>
        </c:dLbls>
        <c:gapWidth val="219"/>
        <c:overlap val="-27"/>
        <c:axId val="65368064"/>
        <c:axId val="65369600"/>
      </c:barChart>
      <c:catAx>
        <c:axId val="6536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5369600"/>
        <c:crosses val="autoZero"/>
        <c:auto val="1"/>
        <c:lblAlgn val="ctr"/>
        <c:lblOffset val="100"/>
        <c:noMultiLvlLbl val="0"/>
      </c:catAx>
      <c:valAx>
        <c:axId val="6536960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5368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clustered"/>
        <c:varyColors val="0"/>
        <c:ser>
          <c:idx val="0"/>
          <c:order val="0"/>
          <c:tx>
            <c:strRef>
              <c:f>'表5-中老年女装子行业成交量'!$B$2</c:f>
              <c:strCache>
                <c:ptCount val="1"/>
                <c:pt idx="0">
                  <c:v>成交量</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'表5-中老年女装子行业成交量'!$A$3:$A$12</c:f>
              <c:strCache>
                <c:ptCount val="10"/>
                <c:pt idx="0">
                  <c:v>t恤</c:v>
                </c:pt>
                <c:pt idx="1">
                  <c:v>外套/夹克</c:v>
                </c:pt>
                <c:pt idx="2">
                  <c:v>针织衫/开衫</c:v>
                </c:pt>
                <c:pt idx="3">
                  <c:v>裤子</c:v>
                </c:pt>
                <c:pt idx="4">
                  <c:v>衬衫</c:v>
                </c:pt>
                <c:pt idx="5">
                  <c:v>连衣裙</c:v>
                </c:pt>
                <c:pt idx="6">
                  <c:v>毛呢外套</c:v>
                </c:pt>
                <c:pt idx="7">
                  <c:v>毛衣</c:v>
                </c:pt>
                <c:pt idx="8">
                  <c:v>套装</c:v>
                </c:pt>
                <c:pt idx="9">
                  <c:v>风衣</c:v>
                </c:pt>
              </c:strCache>
            </c:strRef>
          </c:cat>
          <c:val>
            <c:numRef>
              <c:f>'表5-中老年女装子行业成交量'!$B$3:$B$12</c:f>
              <c:numCache>
                <c:formatCode>General</c:formatCode>
                <c:ptCount val="10"/>
                <c:pt idx="0">
                  <c:v>637168</c:v>
                </c:pt>
                <c:pt idx="1">
                  <c:v>529294</c:v>
                </c:pt>
                <c:pt idx="2">
                  <c:v>465229</c:v>
                </c:pt>
                <c:pt idx="3">
                  <c:v>187106</c:v>
                </c:pt>
                <c:pt idx="4">
                  <c:v>152408</c:v>
                </c:pt>
                <c:pt idx="5">
                  <c:v>135423</c:v>
                </c:pt>
                <c:pt idx="6">
                  <c:v>120441</c:v>
                </c:pt>
                <c:pt idx="7">
                  <c:v>119183</c:v>
                </c:pt>
                <c:pt idx="8">
                  <c:v>113790</c:v>
                </c:pt>
                <c:pt idx="9">
                  <c:v>95345</c:v>
                </c:pt>
              </c:numCache>
            </c:numRef>
          </c:val>
        </c:ser>
        <c:ser>
          <c:idx val="1"/>
          <c:order val="1"/>
          <c:tx>
            <c:strRef>
              <c:f>'表5-中老年女装子行业成交量'!$C$2</c:f>
              <c:strCache>
                <c:ptCount val="1"/>
                <c:pt idx="0">
                  <c:v>销售额指数</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'表5-中老年女装子行业成交量'!$A$3:$A$12</c:f>
              <c:strCache>
                <c:ptCount val="10"/>
                <c:pt idx="0">
                  <c:v>t恤</c:v>
                </c:pt>
                <c:pt idx="1">
                  <c:v>外套/夹克</c:v>
                </c:pt>
                <c:pt idx="2">
                  <c:v>针织衫/开衫</c:v>
                </c:pt>
                <c:pt idx="3">
                  <c:v>裤子</c:v>
                </c:pt>
                <c:pt idx="4">
                  <c:v>衬衫</c:v>
                </c:pt>
                <c:pt idx="5">
                  <c:v>连衣裙</c:v>
                </c:pt>
                <c:pt idx="6">
                  <c:v>毛呢外套</c:v>
                </c:pt>
                <c:pt idx="7">
                  <c:v>毛衣</c:v>
                </c:pt>
                <c:pt idx="8">
                  <c:v>套装</c:v>
                </c:pt>
                <c:pt idx="9">
                  <c:v>风衣</c:v>
                </c:pt>
              </c:strCache>
            </c:strRef>
          </c:cat>
          <c:val>
            <c:numRef>
              <c:f>'表5-中老年女装子行业成交量'!$C$3:$C$12</c:f>
              <c:numCache>
                <c:formatCode>General</c:formatCode>
                <c:ptCount val="10"/>
                <c:pt idx="0">
                  <c:v>154889689</c:v>
                </c:pt>
                <c:pt idx="1">
                  <c:v>190703694</c:v>
                </c:pt>
                <c:pt idx="2">
                  <c:v>178304096</c:v>
                </c:pt>
                <c:pt idx="3">
                  <c:v>33311388</c:v>
                </c:pt>
                <c:pt idx="4">
                  <c:v>37030087</c:v>
                </c:pt>
                <c:pt idx="5">
                  <c:v>46931367</c:v>
                </c:pt>
                <c:pt idx="6">
                  <c:v>56034773</c:v>
                </c:pt>
                <c:pt idx="7">
                  <c:v>47081738</c:v>
                </c:pt>
                <c:pt idx="8">
                  <c:v>40357843</c:v>
                </c:pt>
                <c:pt idx="9">
                  <c:v>40697883</c:v>
                </c:pt>
              </c:numCache>
            </c:numRef>
          </c:val>
        </c:ser>
        <c:ser>
          <c:idx val="2"/>
          <c:order val="2"/>
          <c:tx>
            <c:strRef>
              <c:f>'表5-中老年女装子行业成交量'!$D$2</c:f>
              <c:strCache>
                <c:ptCount val="1"/>
                <c:pt idx="0">
                  <c:v>高质宝贝数</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strRef>
              <c:f>'表5-中老年女装子行业成交量'!$A$3:$A$12</c:f>
              <c:strCache>
                <c:ptCount val="10"/>
                <c:pt idx="0">
                  <c:v>t恤</c:v>
                </c:pt>
                <c:pt idx="1">
                  <c:v>外套/夹克</c:v>
                </c:pt>
                <c:pt idx="2">
                  <c:v>针织衫/开衫</c:v>
                </c:pt>
                <c:pt idx="3">
                  <c:v>裤子</c:v>
                </c:pt>
                <c:pt idx="4">
                  <c:v>衬衫</c:v>
                </c:pt>
                <c:pt idx="5">
                  <c:v>连衣裙</c:v>
                </c:pt>
                <c:pt idx="6">
                  <c:v>毛呢外套</c:v>
                </c:pt>
                <c:pt idx="7">
                  <c:v>毛衣</c:v>
                </c:pt>
                <c:pt idx="8">
                  <c:v>套装</c:v>
                </c:pt>
                <c:pt idx="9">
                  <c:v>风衣</c:v>
                </c:pt>
              </c:strCache>
            </c:strRef>
          </c:cat>
          <c:val>
            <c:numRef>
              <c:f>'表5-中老年女装子行业成交量'!$D$3:$D$12</c:f>
              <c:numCache>
                <c:formatCode>General</c:formatCode>
                <c:ptCount val="10"/>
                <c:pt idx="0">
                  <c:v>3253</c:v>
                </c:pt>
                <c:pt idx="1">
                  <c:v>2730</c:v>
                </c:pt>
                <c:pt idx="2">
                  <c:v>2033</c:v>
                </c:pt>
                <c:pt idx="3">
                  <c:v>1049</c:v>
                </c:pt>
                <c:pt idx="4">
                  <c:v>1166</c:v>
                </c:pt>
                <c:pt idx="5">
                  <c:v>908</c:v>
                </c:pt>
                <c:pt idx="6">
                  <c:v>730</c:v>
                </c:pt>
                <c:pt idx="7">
                  <c:v>910</c:v>
                </c:pt>
                <c:pt idx="8">
                  <c:v>741</c:v>
                </c:pt>
                <c:pt idx="9">
                  <c:v>575</c:v>
                </c:pt>
              </c:numCache>
            </c:numRef>
          </c:val>
        </c:ser>
        <c:dLbls>
          <c:showLegendKey val="0"/>
          <c:showVal val="0"/>
          <c:showCatName val="0"/>
          <c:showSerName val="0"/>
          <c:showPercent val="0"/>
          <c:showBubbleSize val="0"/>
        </c:dLbls>
        <c:gapWidth val="100"/>
        <c:overlap val="-24"/>
        <c:axId val="65409024"/>
        <c:axId val="65410560"/>
      </c:barChart>
      <c:catAx>
        <c:axId val="65409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5410560"/>
        <c:crosses val="autoZero"/>
        <c:auto val="1"/>
        <c:lblAlgn val="ctr"/>
        <c:lblOffset val="100"/>
        <c:noMultiLvlLbl val="0"/>
      </c:catAx>
      <c:valAx>
        <c:axId val="65410560"/>
        <c:scaling>
          <c:orientation val="minMax"/>
        </c:scaling>
        <c:delete val="0"/>
        <c:axPos val="l"/>
        <c:majorGridlines>
          <c:spPr>
            <a:ln w="9525" cap="flat" cmpd="sng" algn="ctr">
              <a:solidFill>
                <a:schemeClr val="lt1">
                  <a:lumMod val="95000"/>
                  <a:alpha val="1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540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'表7-针织衫行业宝贝价格分布'!$B$2</c:f>
              <c:strCache>
                <c:ptCount val="1"/>
                <c:pt idx="0">
                  <c:v>成交量</c:v>
                </c:pt>
              </c:strCache>
            </c:strRef>
          </c:tx>
          <c:spPr>
            <a:solidFill>
              <a:schemeClr val="accent1"/>
            </a:solidFill>
            <a:ln>
              <a:noFill/>
            </a:ln>
            <a:effectLst/>
          </c:spPr>
          <c:invertIfNegative val="0"/>
          <c:dLbls>
            <c:delete val="1"/>
          </c:dLbls>
          <c:cat>
            <c:strRef>
              <c:f>'表7-针织衫行业宝贝价格分布'!$A$3:$A$25</c:f>
              <c:strCache>
                <c:ptCount val="23"/>
                <c:pt idx="0">
                  <c:v>0元-10元</c:v>
                </c:pt>
                <c:pt idx="1">
                  <c:v>10元-20元</c:v>
                </c:pt>
                <c:pt idx="2">
                  <c:v>20元-50元</c:v>
                </c:pt>
                <c:pt idx="3">
                  <c:v>50元-100元</c:v>
                </c:pt>
                <c:pt idx="4">
                  <c:v>100元-150元</c:v>
                </c:pt>
                <c:pt idx="5">
                  <c:v>150元-200元</c:v>
                </c:pt>
                <c:pt idx="6">
                  <c:v>200元-300元</c:v>
                </c:pt>
                <c:pt idx="7">
                  <c:v>300元-400元</c:v>
                </c:pt>
                <c:pt idx="8">
                  <c:v>400元-500元</c:v>
                </c:pt>
                <c:pt idx="9">
                  <c:v>500元-600元</c:v>
                </c:pt>
                <c:pt idx="10">
                  <c:v>600元-700元</c:v>
                </c:pt>
                <c:pt idx="11">
                  <c:v>700元-800元</c:v>
                </c:pt>
                <c:pt idx="12">
                  <c:v>800元-1000元</c:v>
                </c:pt>
                <c:pt idx="13">
                  <c:v>1000元-1500元</c:v>
                </c:pt>
                <c:pt idx="14">
                  <c:v>1500元-2000元</c:v>
                </c:pt>
                <c:pt idx="15">
                  <c:v>2000元-3000元</c:v>
                </c:pt>
                <c:pt idx="16">
                  <c:v>3000元-4000元</c:v>
                </c:pt>
                <c:pt idx="17">
                  <c:v>4000元-5000元</c:v>
                </c:pt>
                <c:pt idx="18">
                  <c:v>5000元-6000元</c:v>
                </c:pt>
                <c:pt idx="19">
                  <c:v>6000元-8000元</c:v>
                </c:pt>
                <c:pt idx="20">
                  <c:v>8000元-10000元</c:v>
                </c:pt>
                <c:pt idx="21">
                  <c:v>10000元-15000元</c:v>
                </c:pt>
                <c:pt idx="22">
                  <c:v>15000元-20000元</c:v>
                </c:pt>
              </c:strCache>
            </c:strRef>
          </c:cat>
          <c:val>
            <c:numRef>
              <c:f>'表7-针织衫行业宝贝价格分布'!$B$3:$B$25</c:f>
              <c:numCache>
                <c:formatCode>General</c:formatCode>
                <c:ptCount val="23"/>
                <c:pt idx="0">
                  <c:v>4949</c:v>
                </c:pt>
                <c:pt idx="1">
                  <c:v>59546</c:v>
                </c:pt>
                <c:pt idx="2">
                  <c:v>716176</c:v>
                </c:pt>
                <c:pt idx="3">
                  <c:v>1397265</c:v>
                </c:pt>
                <c:pt idx="4">
                  <c:v>973025</c:v>
                </c:pt>
                <c:pt idx="5">
                  <c:v>1080174</c:v>
                </c:pt>
                <c:pt idx="6">
                  <c:v>1210000</c:v>
                </c:pt>
                <c:pt idx="7">
                  <c:v>616437</c:v>
                </c:pt>
                <c:pt idx="8">
                  <c:v>214453</c:v>
                </c:pt>
                <c:pt idx="9">
                  <c:v>178865</c:v>
                </c:pt>
                <c:pt idx="10">
                  <c:v>154716</c:v>
                </c:pt>
                <c:pt idx="11">
                  <c:v>44562</c:v>
                </c:pt>
                <c:pt idx="12">
                  <c:v>142732</c:v>
                </c:pt>
                <c:pt idx="13">
                  <c:v>112671</c:v>
                </c:pt>
                <c:pt idx="14">
                  <c:v>23993</c:v>
                </c:pt>
                <c:pt idx="15">
                  <c:v>1944</c:v>
                </c:pt>
                <c:pt idx="16">
                  <c:v>400</c:v>
                </c:pt>
                <c:pt idx="17">
                  <c:v>0</c:v>
                </c:pt>
                <c:pt idx="18">
                  <c:v>0</c:v>
                </c:pt>
                <c:pt idx="19">
                  <c:v>0</c:v>
                </c:pt>
                <c:pt idx="20">
                  <c:v>755</c:v>
                </c:pt>
                <c:pt idx="21">
                  <c:v>18</c:v>
                </c:pt>
                <c:pt idx="22">
                  <c:v>0</c:v>
                </c:pt>
              </c:numCache>
            </c:numRef>
          </c:val>
        </c:ser>
        <c:ser>
          <c:idx val="1"/>
          <c:order val="1"/>
          <c:tx>
            <c:strRef>
              <c:f>'表7-针织衫行业宝贝价格分布'!$C$2</c:f>
              <c:strCache>
                <c:ptCount val="1"/>
                <c:pt idx="0">
                  <c:v>销售额指数</c:v>
                </c:pt>
              </c:strCache>
            </c:strRef>
          </c:tx>
          <c:spPr>
            <a:solidFill>
              <a:schemeClr val="accent2"/>
            </a:solidFill>
            <a:ln>
              <a:noFill/>
            </a:ln>
            <a:effectLst/>
          </c:spPr>
          <c:invertIfNegative val="0"/>
          <c:dLbls>
            <c:delete val="1"/>
          </c:dLbls>
          <c:cat>
            <c:strRef>
              <c:f>'表7-针织衫行业宝贝价格分布'!$A$3:$A$25</c:f>
              <c:strCache>
                <c:ptCount val="23"/>
                <c:pt idx="0">
                  <c:v>0元-10元</c:v>
                </c:pt>
                <c:pt idx="1">
                  <c:v>10元-20元</c:v>
                </c:pt>
                <c:pt idx="2">
                  <c:v>20元-50元</c:v>
                </c:pt>
                <c:pt idx="3">
                  <c:v>50元-100元</c:v>
                </c:pt>
                <c:pt idx="4">
                  <c:v>100元-150元</c:v>
                </c:pt>
                <c:pt idx="5">
                  <c:v>150元-200元</c:v>
                </c:pt>
                <c:pt idx="6">
                  <c:v>200元-300元</c:v>
                </c:pt>
                <c:pt idx="7">
                  <c:v>300元-400元</c:v>
                </c:pt>
                <c:pt idx="8">
                  <c:v>400元-500元</c:v>
                </c:pt>
                <c:pt idx="9">
                  <c:v>500元-600元</c:v>
                </c:pt>
                <c:pt idx="10">
                  <c:v>600元-700元</c:v>
                </c:pt>
                <c:pt idx="11">
                  <c:v>700元-800元</c:v>
                </c:pt>
                <c:pt idx="12">
                  <c:v>800元-1000元</c:v>
                </c:pt>
                <c:pt idx="13">
                  <c:v>1000元-1500元</c:v>
                </c:pt>
                <c:pt idx="14">
                  <c:v>1500元-2000元</c:v>
                </c:pt>
                <c:pt idx="15">
                  <c:v>2000元-3000元</c:v>
                </c:pt>
                <c:pt idx="16">
                  <c:v>3000元-4000元</c:v>
                </c:pt>
                <c:pt idx="17">
                  <c:v>4000元-5000元</c:v>
                </c:pt>
                <c:pt idx="18">
                  <c:v>5000元-6000元</c:v>
                </c:pt>
                <c:pt idx="19">
                  <c:v>6000元-8000元</c:v>
                </c:pt>
                <c:pt idx="20">
                  <c:v>8000元-10000元</c:v>
                </c:pt>
                <c:pt idx="21">
                  <c:v>10000元-15000元</c:v>
                </c:pt>
                <c:pt idx="22">
                  <c:v>15000元-20000元</c:v>
                </c:pt>
              </c:strCache>
            </c:strRef>
          </c:cat>
          <c:val>
            <c:numRef>
              <c:f>'表7-针织衫行业宝贝价格分布'!$C$3:$C$25</c:f>
              <c:numCache>
                <c:formatCode>General</c:formatCode>
                <c:ptCount val="23"/>
                <c:pt idx="0">
                  <c:v>1</c:v>
                </c:pt>
                <c:pt idx="1">
                  <c:v>32</c:v>
                </c:pt>
                <c:pt idx="2">
                  <c:v>801</c:v>
                </c:pt>
                <c:pt idx="3">
                  <c:v>3374</c:v>
                </c:pt>
                <c:pt idx="4">
                  <c:v>3809</c:v>
                </c:pt>
                <c:pt idx="5">
                  <c:v>6067</c:v>
                </c:pt>
                <c:pt idx="6">
                  <c:v>10000</c:v>
                </c:pt>
                <c:pt idx="7">
                  <c:v>7085</c:v>
                </c:pt>
                <c:pt idx="8">
                  <c:v>3149</c:v>
                </c:pt>
                <c:pt idx="9">
                  <c:v>3200</c:v>
                </c:pt>
                <c:pt idx="10">
                  <c:v>3263</c:v>
                </c:pt>
                <c:pt idx="11">
                  <c:v>1060</c:v>
                </c:pt>
                <c:pt idx="12">
                  <c:v>4088</c:v>
                </c:pt>
                <c:pt idx="13">
                  <c:v>4402</c:v>
                </c:pt>
                <c:pt idx="14">
                  <c:v>1311</c:v>
                </c:pt>
                <c:pt idx="15">
                  <c:v>154</c:v>
                </c:pt>
                <c:pt idx="16">
                  <c:v>46</c:v>
                </c:pt>
                <c:pt idx="17">
                  <c:v>0</c:v>
                </c:pt>
                <c:pt idx="18">
                  <c:v>0</c:v>
                </c:pt>
                <c:pt idx="19">
                  <c:v>0</c:v>
                </c:pt>
                <c:pt idx="20">
                  <c:v>229</c:v>
                </c:pt>
                <c:pt idx="21">
                  <c:v>5</c:v>
                </c:pt>
                <c:pt idx="22">
                  <c:v>0</c:v>
                </c:pt>
              </c:numCache>
            </c:numRef>
          </c:val>
        </c:ser>
        <c:ser>
          <c:idx val="2"/>
          <c:order val="2"/>
          <c:tx>
            <c:strRef>
              <c:f>'表7-针织衫行业宝贝价格分布'!$D$2</c:f>
              <c:strCache>
                <c:ptCount val="1"/>
                <c:pt idx="0">
                  <c:v>高质宝贝数</c:v>
                </c:pt>
              </c:strCache>
            </c:strRef>
          </c:tx>
          <c:spPr>
            <a:solidFill>
              <a:schemeClr val="accent3"/>
            </a:solidFill>
            <a:ln>
              <a:noFill/>
            </a:ln>
            <a:effectLst/>
          </c:spPr>
          <c:invertIfNegative val="0"/>
          <c:dLbls>
            <c:delete val="1"/>
          </c:dLbls>
          <c:cat>
            <c:strRef>
              <c:f>'表7-针织衫行业宝贝价格分布'!$A$3:$A$25</c:f>
              <c:strCache>
                <c:ptCount val="23"/>
                <c:pt idx="0">
                  <c:v>0元-10元</c:v>
                </c:pt>
                <c:pt idx="1">
                  <c:v>10元-20元</c:v>
                </c:pt>
                <c:pt idx="2">
                  <c:v>20元-50元</c:v>
                </c:pt>
                <c:pt idx="3">
                  <c:v>50元-100元</c:v>
                </c:pt>
                <c:pt idx="4">
                  <c:v>100元-150元</c:v>
                </c:pt>
                <c:pt idx="5">
                  <c:v>150元-200元</c:v>
                </c:pt>
                <c:pt idx="6">
                  <c:v>200元-300元</c:v>
                </c:pt>
                <c:pt idx="7">
                  <c:v>300元-400元</c:v>
                </c:pt>
                <c:pt idx="8">
                  <c:v>400元-500元</c:v>
                </c:pt>
                <c:pt idx="9">
                  <c:v>500元-600元</c:v>
                </c:pt>
                <c:pt idx="10">
                  <c:v>600元-700元</c:v>
                </c:pt>
                <c:pt idx="11">
                  <c:v>700元-800元</c:v>
                </c:pt>
                <c:pt idx="12">
                  <c:v>800元-1000元</c:v>
                </c:pt>
                <c:pt idx="13">
                  <c:v>1000元-1500元</c:v>
                </c:pt>
                <c:pt idx="14">
                  <c:v>1500元-2000元</c:v>
                </c:pt>
                <c:pt idx="15">
                  <c:v>2000元-3000元</c:v>
                </c:pt>
                <c:pt idx="16">
                  <c:v>3000元-4000元</c:v>
                </c:pt>
                <c:pt idx="17">
                  <c:v>4000元-5000元</c:v>
                </c:pt>
                <c:pt idx="18">
                  <c:v>5000元-6000元</c:v>
                </c:pt>
                <c:pt idx="19">
                  <c:v>6000元-8000元</c:v>
                </c:pt>
                <c:pt idx="20">
                  <c:v>8000元-10000元</c:v>
                </c:pt>
                <c:pt idx="21">
                  <c:v>10000元-15000元</c:v>
                </c:pt>
                <c:pt idx="22">
                  <c:v>15000元-20000元</c:v>
                </c:pt>
              </c:strCache>
            </c:strRef>
          </c:cat>
          <c:val>
            <c:numRef>
              <c:f>'表7-针织衫行业宝贝价格分布'!$D$3:$D$25</c:f>
              <c:numCache>
                <c:formatCode>General</c:formatCode>
                <c:ptCount val="23"/>
                <c:pt idx="0">
                  <c:v>76</c:v>
                </c:pt>
                <c:pt idx="1">
                  <c:v>463</c:v>
                </c:pt>
                <c:pt idx="2">
                  <c:v>4116</c:v>
                </c:pt>
                <c:pt idx="3">
                  <c:v>5712</c:v>
                </c:pt>
                <c:pt idx="4">
                  <c:v>3348</c:v>
                </c:pt>
                <c:pt idx="5">
                  <c:v>3974</c:v>
                </c:pt>
                <c:pt idx="6">
                  <c:v>4790</c:v>
                </c:pt>
                <c:pt idx="7">
                  <c:v>3278</c:v>
                </c:pt>
                <c:pt idx="8">
                  <c:v>1549</c:v>
                </c:pt>
                <c:pt idx="9">
                  <c:v>1366</c:v>
                </c:pt>
                <c:pt idx="10">
                  <c:v>1224</c:v>
                </c:pt>
                <c:pt idx="11">
                  <c:v>552</c:v>
                </c:pt>
                <c:pt idx="12">
                  <c:v>1007</c:v>
                </c:pt>
                <c:pt idx="13">
                  <c:v>757</c:v>
                </c:pt>
                <c:pt idx="14">
                  <c:v>206</c:v>
                </c:pt>
                <c:pt idx="15">
                  <c:v>59</c:v>
                </c:pt>
                <c:pt idx="16">
                  <c:v>8</c:v>
                </c:pt>
                <c:pt idx="17">
                  <c:v>0</c:v>
                </c:pt>
                <c:pt idx="18">
                  <c:v>0</c:v>
                </c:pt>
                <c:pt idx="19">
                  <c:v>0</c:v>
                </c:pt>
                <c:pt idx="20">
                  <c:v>1</c:v>
                </c:pt>
                <c:pt idx="21">
                  <c:v>1</c:v>
                </c:pt>
                <c:pt idx="22">
                  <c:v>0</c:v>
                </c:pt>
              </c:numCache>
            </c:numRef>
          </c:val>
        </c:ser>
        <c:dLbls>
          <c:showLegendKey val="0"/>
          <c:showVal val="0"/>
          <c:showCatName val="0"/>
          <c:showSerName val="0"/>
          <c:showPercent val="0"/>
          <c:showBubbleSize val="0"/>
        </c:dLbls>
        <c:gapWidth val="219"/>
        <c:overlap val="-27"/>
        <c:axId val="65458560"/>
        <c:axId val="65460096"/>
      </c:barChart>
      <c:catAx>
        <c:axId val="654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5460096"/>
        <c:crosses val="autoZero"/>
        <c:auto val="1"/>
        <c:lblAlgn val="ctr"/>
        <c:lblOffset val="100"/>
        <c:noMultiLvlLbl val="0"/>
      </c:catAx>
      <c:valAx>
        <c:axId val="654600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545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47</xdr:row>
      <xdr:rowOff>46768</xdr:rowOff>
    </xdr:from>
    <xdr:to>
      <xdr:col>8</xdr:col>
      <xdr:colOff>329311</xdr:colOff>
      <xdr:row>62</xdr:row>
      <xdr:rowOff>133350</xdr:rowOff>
    </xdr:to>
    <xdr:pic>
      <xdr:nvPicPr>
        <xdr:cNvPr id="8" name="Picture 1"/>
        <xdr:cNvPicPr>
          <a:picLocks noChangeAspect="1" noChangeArrowheads="1"/>
        </xdr:cNvPicPr>
      </xdr:nvPicPr>
      <xdr:blipFill>
        <a:blip r:embed="rId1"/>
        <a:srcRect/>
        <a:stretch>
          <a:fillRect/>
        </a:stretch>
      </xdr:blipFill>
      <xdr:spPr>
        <a:xfrm>
          <a:off x="0" y="13238480"/>
          <a:ext cx="6596380" cy="2658745"/>
        </a:xfrm>
        <a:prstGeom prst="rect">
          <a:avLst/>
        </a:prstGeom>
        <a:noFill/>
        <a:ln w="1">
          <a:noFill/>
          <a:miter lim="800000"/>
          <a:headEnd/>
          <a:tailEnd type="none" w="med" len="med"/>
        </a:ln>
        <a:effectLst/>
      </xdr:spPr>
    </xdr:pic>
    <xdr:clientData/>
  </xdr:twoCellAnchor>
  <xdr:twoCellAnchor editAs="oneCell">
    <xdr:from>
      <xdr:col>9</xdr:col>
      <xdr:colOff>428625</xdr:colOff>
      <xdr:row>47</xdr:row>
      <xdr:rowOff>0</xdr:rowOff>
    </xdr:from>
    <xdr:to>
      <xdr:col>19</xdr:col>
      <xdr:colOff>189842</xdr:colOff>
      <xdr:row>62</xdr:row>
      <xdr:rowOff>133350</xdr:rowOff>
    </xdr:to>
    <xdr:pic>
      <xdr:nvPicPr>
        <xdr:cNvPr id="9" name="Picture 2"/>
        <xdr:cNvPicPr>
          <a:picLocks noChangeAspect="1" noChangeArrowheads="1"/>
        </xdr:cNvPicPr>
      </xdr:nvPicPr>
      <xdr:blipFill>
        <a:blip r:embed="rId2"/>
        <a:srcRect/>
        <a:stretch>
          <a:fillRect/>
        </a:stretch>
      </xdr:blipFill>
      <xdr:spPr>
        <a:xfrm>
          <a:off x="7258050" y="13192125"/>
          <a:ext cx="7056755" cy="2705100"/>
        </a:xfrm>
        <a:prstGeom prst="rect">
          <a:avLst/>
        </a:prstGeom>
        <a:noFill/>
        <a:ln w="1">
          <a:noFill/>
          <a:miter lim="800000"/>
          <a:headEnd/>
          <a:tailEnd type="none" w="med" len="med"/>
        </a:ln>
        <a:effectLst/>
      </xdr:spPr>
    </xdr:pic>
    <xdr:clientData/>
  </xdr:twoCellAnchor>
  <xdr:twoCellAnchor editAs="oneCell">
    <xdr:from>
      <xdr:col>0</xdr:col>
      <xdr:colOff>0</xdr:colOff>
      <xdr:row>65</xdr:row>
      <xdr:rowOff>9525</xdr:rowOff>
    </xdr:from>
    <xdr:to>
      <xdr:col>5</xdr:col>
      <xdr:colOff>432133</xdr:colOff>
      <xdr:row>85</xdr:row>
      <xdr:rowOff>123825</xdr:rowOff>
    </xdr:to>
    <xdr:pic>
      <xdr:nvPicPr>
        <xdr:cNvPr id="10" name="Picture 3"/>
        <xdr:cNvPicPr>
          <a:picLocks noChangeAspect="1" noChangeArrowheads="1"/>
        </xdr:cNvPicPr>
      </xdr:nvPicPr>
      <xdr:blipFill>
        <a:blip r:embed="rId3"/>
        <a:srcRect/>
        <a:stretch>
          <a:fillRect/>
        </a:stretch>
      </xdr:blipFill>
      <xdr:spPr>
        <a:xfrm>
          <a:off x="0" y="17545050"/>
          <a:ext cx="4508500" cy="4019550"/>
        </a:xfrm>
        <a:prstGeom prst="rect">
          <a:avLst/>
        </a:prstGeom>
        <a:noFill/>
        <a:ln w="1">
          <a:noFill/>
          <a:miter lim="800000"/>
          <a:headEnd/>
          <a:tailEnd type="none" w="med" len="med"/>
        </a:ln>
        <a:effectLst/>
      </xdr:spPr>
    </xdr:pic>
    <xdr:clientData/>
  </xdr:twoCellAnchor>
  <xdr:twoCellAnchor editAs="oneCell">
    <xdr:from>
      <xdr:col>6</xdr:col>
      <xdr:colOff>371474</xdr:colOff>
      <xdr:row>65</xdr:row>
      <xdr:rowOff>22108</xdr:rowOff>
    </xdr:from>
    <xdr:to>
      <xdr:col>15</xdr:col>
      <xdr:colOff>361949</xdr:colOff>
      <xdr:row>85</xdr:row>
      <xdr:rowOff>149309</xdr:rowOff>
    </xdr:to>
    <xdr:pic>
      <xdr:nvPicPr>
        <xdr:cNvPr id="11" name="Picture 4"/>
        <xdr:cNvPicPr>
          <a:picLocks noChangeAspect="1" noChangeArrowheads="1"/>
        </xdr:cNvPicPr>
      </xdr:nvPicPr>
      <xdr:blipFill>
        <a:blip r:embed="rId4"/>
        <a:srcRect/>
        <a:stretch>
          <a:fillRect/>
        </a:stretch>
      </xdr:blipFill>
      <xdr:spPr>
        <a:xfrm>
          <a:off x="5352415" y="17557115"/>
          <a:ext cx="6143625" cy="4032885"/>
        </a:xfrm>
        <a:prstGeom prst="rect">
          <a:avLst/>
        </a:prstGeom>
        <a:noFill/>
        <a:ln w="1">
          <a:noFill/>
          <a:miter lim="800000"/>
          <a:headEnd/>
          <a:tailEnd type="none" w="med" len="med"/>
        </a:ln>
        <a:effectLst/>
      </xdr:spPr>
    </xdr:pic>
    <xdr:clientData/>
  </xdr:twoCellAnchor>
  <xdr:twoCellAnchor editAs="oneCell">
    <xdr:from>
      <xdr:col>0</xdr:col>
      <xdr:colOff>0</xdr:colOff>
      <xdr:row>87</xdr:row>
      <xdr:rowOff>28575</xdr:rowOff>
    </xdr:from>
    <xdr:to>
      <xdr:col>11</xdr:col>
      <xdr:colOff>161925</xdr:colOff>
      <xdr:row>97</xdr:row>
      <xdr:rowOff>57150</xdr:rowOff>
    </xdr:to>
    <xdr:pic>
      <xdr:nvPicPr>
        <xdr:cNvPr id="12" name="Picture 5"/>
        <xdr:cNvPicPr>
          <a:picLocks noChangeAspect="1" noChangeArrowheads="1"/>
        </xdr:cNvPicPr>
      </xdr:nvPicPr>
      <xdr:blipFill>
        <a:blip r:embed="rId5"/>
        <a:srcRect/>
        <a:stretch>
          <a:fillRect/>
        </a:stretch>
      </xdr:blipFill>
      <xdr:spPr>
        <a:xfrm>
          <a:off x="0" y="23698200"/>
          <a:ext cx="8229600" cy="1743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9525</xdr:rowOff>
    </xdr:from>
    <xdr:to>
      <xdr:col>6</xdr:col>
      <xdr:colOff>628650</xdr:colOff>
      <xdr:row>19</xdr:row>
      <xdr:rowOff>104774</xdr:rowOff>
    </xdr:to>
    <xdr:pic>
      <xdr:nvPicPr>
        <xdr:cNvPr id="2050" name="Picture 2"/>
        <xdr:cNvPicPr>
          <a:picLocks noChangeAspect="1" noChangeArrowheads="1"/>
        </xdr:cNvPicPr>
      </xdr:nvPicPr>
      <xdr:blipFill>
        <a:blip r:embed="rId1"/>
        <a:srcRect/>
        <a:stretch>
          <a:fillRect/>
        </a:stretch>
      </xdr:blipFill>
      <xdr:spPr>
        <a:xfrm>
          <a:off x="0" y="180975"/>
          <a:ext cx="4743450" cy="3180715"/>
        </a:xfrm>
        <a:prstGeom prst="rect">
          <a:avLst/>
        </a:prstGeom>
        <a:noFill/>
        <a:ln w="1">
          <a:noFill/>
          <a:miter lim="800000"/>
          <a:headEnd/>
          <a:tailEnd type="none" w="med" len="med"/>
        </a:ln>
        <a:effectLst/>
      </xdr:spPr>
    </xdr:pic>
    <xdr:clientData/>
  </xdr:twoCellAnchor>
  <xdr:twoCellAnchor editAs="oneCell">
    <xdr:from>
      <xdr:col>0</xdr:col>
      <xdr:colOff>0</xdr:colOff>
      <xdr:row>18</xdr:row>
      <xdr:rowOff>47624</xdr:rowOff>
    </xdr:from>
    <xdr:to>
      <xdr:col>6</xdr:col>
      <xdr:colOff>644449</xdr:colOff>
      <xdr:row>41</xdr:row>
      <xdr:rowOff>133350</xdr:rowOff>
    </xdr:to>
    <xdr:pic>
      <xdr:nvPicPr>
        <xdr:cNvPr id="2" name="Picture 2"/>
        <xdr:cNvPicPr>
          <a:picLocks noChangeAspect="1" noChangeArrowheads="1"/>
        </xdr:cNvPicPr>
      </xdr:nvPicPr>
      <xdr:blipFill>
        <a:blip r:embed="rId2"/>
        <a:srcRect/>
        <a:stretch>
          <a:fillRect/>
        </a:stretch>
      </xdr:blipFill>
      <xdr:spPr>
        <a:xfrm>
          <a:off x="0" y="3133090"/>
          <a:ext cx="4758690" cy="402971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85724</xdr:colOff>
      <xdr:row>3</xdr:row>
      <xdr:rowOff>76199</xdr:rowOff>
    </xdr:from>
    <xdr:to>
      <xdr:col>12</xdr:col>
      <xdr:colOff>533399</xdr:colOff>
      <xdr:row>22</xdr:row>
      <xdr:rowOff>133349</xdr:rowOff>
    </xdr:to>
    <xdr:graphicFrame>
      <xdr:nvGraphicFramePr>
        <xdr:cNvPr id="2" name="图表 1"/>
        <xdr:cNvGraphicFramePr/>
      </xdr:nvGraphicFramePr>
      <xdr:xfrm>
        <a:off x="2828290" y="618490"/>
        <a:ext cx="5934075" cy="3495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23</xdr:row>
      <xdr:rowOff>19050</xdr:rowOff>
    </xdr:from>
    <xdr:to>
      <xdr:col>11</xdr:col>
      <xdr:colOff>66675</xdr:colOff>
      <xdr:row>37</xdr:row>
      <xdr:rowOff>66675</xdr:rowOff>
    </xdr:to>
    <xdr:graphicFrame>
      <xdr:nvGraphicFramePr>
        <xdr:cNvPr id="3" name="图表 2"/>
        <xdr:cNvGraphicFramePr/>
      </xdr:nvGraphicFramePr>
      <xdr:xfrm>
        <a:off x="3038475" y="4181475"/>
        <a:ext cx="4572000" cy="25622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47625</xdr:colOff>
      <xdr:row>3</xdr:row>
      <xdr:rowOff>47625</xdr:rowOff>
    </xdr:from>
    <xdr:to>
      <xdr:col>17</xdr:col>
      <xdr:colOff>628650</xdr:colOff>
      <xdr:row>13</xdr:row>
      <xdr:rowOff>142875</xdr:rowOff>
    </xdr:to>
    <xdr:pic>
      <xdr:nvPicPr>
        <xdr:cNvPr id="5121" name="Picture 1"/>
        <xdr:cNvPicPr>
          <a:picLocks noChangeAspect="1" noChangeArrowheads="1"/>
        </xdr:cNvPicPr>
      </xdr:nvPicPr>
      <xdr:blipFill>
        <a:blip r:embed="rId3"/>
        <a:srcRect/>
        <a:stretch>
          <a:fillRect/>
        </a:stretch>
      </xdr:blipFill>
      <xdr:spPr>
        <a:xfrm>
          <a:off x="9648825" y="590550"/>
          <a:ext cx="2638425" cy="1905000"/>
        </a:xfrm>
        <a:prstGeom prst="rect">
          <a:avLst/>
        </a:prstGeom>
        <a:noFill/>
        <a:ln w="1">
          <a:noFill/>
          <a:miter lim="800000"/>
          <a:headEnd/>
          <a:tailEnd type="none" w="med" len="med"/>
        </a:ln>
        <a:effectLst/>
      </xdr:spPr>
    </xdr:pic>
    <xdr:clientData/>
  </xdr:twoCellAnchor>
  <xdr:twoCellAnchor editAs="oneCell">
    <xdr:from>
      <xdr:col>17</xdr:col>
      <xdr:colOff>676275</xdr:colOff>
      <xdr:row>3</xdr:row>
      <xdr:rowOff>25358</xdr:rowOff>
    </xdr:from>
    <xdr:to>
      <xdr:col>22</xdr:col>
      <xdr:colOff>647700</xdr:colOff>
      <xdr:row>13</xdr:row>
      <xdr:rowOff>152400</xdr:rowOff>
    </xdr:to>
    <xdr:pic>
      <xdr:nvPicPr>
        <xdr:cNvPr id="5122" name="Picture 2"/>
        <xdr:cNvPicPr>
          <a:picLocks noChangeAspect="1" noChangeArrowheads="1"/>
        </xdr:cNvPicPr>
      </xdr:nvPicPr>
      <xdr:blipFill>
        <a:blip r:embed="rId4"/>
        <a:srcRect/>
        <a:stretch>
          <a:fillRect/>
        </a:stretch>
      </xdr:blipFill>
      <xdr:spPr>
        <a:xfrm>
          <a:off x="12334875" y="567690"/>
          <a:ext cx="3400425" cy="193738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657224</xdr:colOff>
      <xdr:row>0</xdr:row>
      <xdr:rowOff>47625</xdr:rowOff>
    </xdr:from>
    <xdr:to>
      <xdr:col>13</xdr:col>
      <xdr:colOff>123825</xdr:colOff>
      <xdr:row>14</xdr:row>
      <xdr:rowOff>57150</xdr:rowOff>
    </xdr:to>
    <xdr:graphicFrame>
      <xdr:nvGraphicFramePr>
        <xdr:cNvPr id="3" name="图表 2"/>
        <xdr:cNvGraphicFramePr/>
      </xdr:nvGraphicFramePr>
      <xdr:xfrm>
        <a:off x="3399790" y="47625"/>
        <a:ext cx="5639435" cy="2647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257174</xdr:colOff>
      <xdr:row>5</xdr:row>
      <xdr:rowOff>285749</xdr:rowOff>
    </xdr:from>
    <xdr:to>
      <xdr:col>12</xdr:col>
      <xdr:colOff>57149</xdr:colOff>
      <xdr:row>18</xdr:row>
      <xdr:rowOff>190499</xdr:rowOff>
    </xdr:to>
    <xdr:graphicFrame>
      <xdr:nvGraphicFramePr>
        <xdr:cNvPr id="2" name="图表 1"/>
        <xdr:cNvGraphicFramePr/>
      </xdr:nvGraphicFramePr>
      <xdr:xfrm>
        <a:off x="2999740" y="1189990"/>
        <a:ext cx="5286375" cy="3743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96"/>
  <sheetViews>
    <sheetView workbookViewId="0">
      <selection activeCell="X44" sqref="X44"/>
    </sheetView>
  </sheetViews>
  <sheetFormatPr defaultColWidth="9" defaultRowHeight="13.5"/>
  <cols>
    <col min="1" max="1" width="9" style="60"/>
    <col min="2" max="2" width="15.375" style="60" customWidth="1"/>
    <col min="3" max="3" width="7.75" style="166" customWidth="1"/>
    <col min="4" max="4" width="9.5" style="167" customWidth="1"/>
    <col min="5" max="5" width="11.875" style="166" customWidth="1"/>
    <col min="6" max="6" width="11.875" style="167" customWidth="1"/>
    <col min="7" max="7" width="9" style="60"/>
    <col min="8" max="8" width="7.875" style="60" customWidth="1"/>
    <col min="9" max="9" width="7.375" style="60" customWidth="1"/>
    <col min="10" max="10" width="7.25" style="60" customWidth="1"/>
    <col min="11" max="11" width="9" style="60"/>
    <col min="12" max="12" width="13.25" style="60" customWidth="1"/>
    <col min="13" max="15" width="9" style="60"/>
    <col min="16" max="16" width="12.25" style="60" customWidth="1"/>
    <col min="17" max="16384" width="9" style="60"/>
  </cols>
  <sheetData>
    <row r="1" ht="17.25" spans="1:16">
      <c r="A1" s="168" t="s">
        <v>0</v>
      </c>
      <c r="B1" s="169"/>
      <c r="C1" s="169"/>
      <c r="D1" s="169"/>
      <c r="E1" s="169"/>
      <c r="F1" s="170"/>
      <c r="G1" s="171"/>
      <c r="H1" s="171"/>
      <c r="I1" s="171"/>
      <c r="J1" s="171"/>
      <c r="K1" s="168" t="s">
        <v>1</v>
      </c>
      <c r="L1" s="169"/>
      <c r="M1" s="169"/>
      <c r="N1" s="169"/>
      <c r="O1" s="169"/>
      <c r="P1" s="170"/>
    </row>
    <row r="2" ht="15.75" spans="1:16">
      <c r="A2" s="172" t="s">
        <v>2</v>
      </c>
      <c r="B2" s="173" t="s">
        <v>3</v>
      </c>
      <c r="C2" s="173" t="s">
        <v>4</v>
      </c>
      <c r="D2" s="173" t="s">
        <v>5</v>
      </c>
      <c r="E2" s="173" t="s">
        <v>6</v>
      </c>
      <c r="F2" s="174" t="s">
        <v>7</v>
      </c>
      <c r="G2" s="175" t="s">
        <v>8</v>
      </c>
      <c r="H2" s="176"/>
      <c r="I2" s="176"/>
      <c r="J2" s="176"/>
      <c r="K2" s="172" t="s">
        <v>2</v>
      </c>
      <c r="L2" s="173" t="s">
        <v>3</v>
      </c>
      <c r="M2" s="173" t="s">
        <v>4</v>
      </c>
      <c r="N2" s="173" t="s">
        <v>5</v>
      </c>
      <c r="O2" s="173" t="s">
        <v>6</v>
      </c>
      <c r="P2" s="174" t="s">
        <v>7</v>
      </c>
    </row>
    <row r="3" ht="17.25" customHeight="1" spans="1:16">
      <c r="A3" s="177" t="s">
        <v>9</v>
      </c>
      <c r="B3" s="178" t="s">
        <v>10</v>
      </c>
      <c r="C3" s="179">
        <v>3092</v>
      </c>
      <c r="D3" s="180">
        <f t="shared" ref="D3:D40" si="0">C3/8238</f>
        <v>0.37533381888808</v>
      </c>
      <c r="E3" s="179">
        <v>163</v>
      </c>
      <c r="F3" s="180">
        <v>0.0527</v>
      </c>
      <c r="G3" s="181" t="s">
        <v>11</v>
      </c>
      <c r="H3" s="182"/>
      <c r="I3" s="182"/>
      <c r="J3" s="196"/>
      <c r="K3" s="177" t="s">
        <v>9</v>
      </c>
      <c r="L3" s="178" t="s">
        <v>10</v>
      </c>
      <c r="M3" s="179">
        <v>4863</v>
      </c>
      <c r="N3" s="180">
        <f t="shared" ref="N3:N30" si="1">M3/7440</f>
        <v>0.653629032258065</v>
      </c>
      <c r="O3" s="179">
        <v>114</v>
      </c>
      <c r="P3" s="180">
        <v>0.0234</v>
      </c>
    </row>
    <row r="4" ht="17.25" customHeight="1" spans="1:16">
      <c r="A4" s="177"/>
      <c r="B4" s="183" t="s">
        <v>12</v>
      </c>
      <c r="C4" s="184">
        <v>82</v>
      </c>
      <c r="D4" s="185">
        <f t="shared" si="0"/>
        <v>0.00995387229910172</v>
      </c>
      <c r="E4" s="184">
        <v>15</v>
      </c>
      <c r="F4" s="186">
        <v>0.1839</v>
      </c>
      <c r="G4" s="187"/>
      <c r="H4" s="188"/>
      <c r="I4" s="188"/>
      <c r="J4" s="197"/>
      <c r="K4" s="177"/>
      <c r="L4" s="183" t="s">
        <v>13</v>
      </c>
      <c r="M4" s="184">
        <v>2315</v>
      </c>
      <c r="N4" s="185">
        <f t="shared" si="1"/>
        <v>0.311155913978495</v>
      </c>
      <c r="O4" s="184">
        <v>59</v>
      </c>
      <c r="P4" s="186">
        <v>0.0255</v>
      </c>
    </row>
    <row r="5" ht="17.25" customHeight="1" spans="1:16">
      <c r="A5" s="177"/>
      <c r="B5" s="183" t="s">
        <v>14</v>
      </c>
      <c r="C5" s="184">
        <v>1457</v>
      </c>
      <c r="D5" s="185">
        <f t="shared" si="0"/>
        <v>0.176863316338917</v>
      </c>
      <c r="E5" s="184">
        <v>81</v>
      </c>
      <c r="F5" s="186">
        <v>0.0556</v>
      </c>
      <c r="G5" s="187"/>
      <c r="H5" s="188"/>
      <c r="I5" s="188"/>
      <c r="J5" s="197"/>
      <c r="K5" s="177"/>
      <c r="L5" s="183" t="s">
        <v>15</v>
      </c>
      <c r="M5" s="184">
        <v>1201</v>
      </c>
      <c r="N5" s="185">
        <f t="shared" si="1"/>
        <v>0.161424731182796</v>
      </c>
      <c r="O5" s="184">
        <v>36</v>
      </c>
      <c r="P5" s="186">
        <v>0.0183</v>
      </c>
    </row>
    <row r="6" ht="17.25" customHeight="1" spans="1:16">
      <c r="A6" s="177"/>
      <c r="B6" s="183" t="s">
        <v>16</v>
      </c>
      <c r="C6" s="184">
        <v>1453</v>
      </c>
      <c r="D6" s="185">
        <f t="shared" si="0"/>
        <v>0.17637776159262</v>
      </c>
      <c r="E6" s="184">
        <v>49</v>
      </c>
      <c r="F6" s="186">
        <v>0.0337</v>
      </c>
      <c r="G6" s="187"/>
      <c r="H6" s="188"/>
      <c r="I6" s="188"/>
      <c r="J6" s="197"/>
      <c r="K6" s="177"/>
      <c r="L6" s="183" t="s">
        <v>17</v>
      </c>
      <c r="M6" s="184">
        <v>819</v>
      </c>
      <c r="N6" s="185">
        <f t="shared" si="1"/>
        <v>0.11008064516129</v>
      </c>
      <c r="O6" s="184">
        <v>13</v>
      </c>
      <c r="P6" s="186">
        <v>0.0159</v>
      </c>
    </row>
    <row r="7" ht="17.25" customHeight="1" spans="1:16">
      <c r="A7" s="177"/>
      <c r="B7" s="183" t="s">
        <v>18</v>
      </c>
      <c r="C7" s="184">
        <v>18</v>
      </c>
      <c r="D7" s="185">
        <f t="shared" si="0"/>
        <v>0.0021849963583394</v>
      </c>
      <c r="E7" s="184">
        <v>3</v>
      </c>
      <c r="F7" s="186">
        <v>0.1667</v>
      </c>
      <c r="G7" s="187"/>
      <c r="H7" s="188"/>
      <c r="I7" s="188"/>
      <c r="J7" s="197"/>
      <c r="K7" s="177"/>
      <c r="L7" s="183" t="s">
        <v>19</v>
      </c>
      <c r="M7" s="184">
        <v>1049</v>
      </c>
      <c r="N7" s="185">
        <f t="shared" si="1"/>
        <v>0.140994623655914</v>
      </c>
      <c r="O7" s="184">
        <v>4</v>
      </c>
      <c r="P7" s="186">
        <v>0.0038</v>
      </c>
    </row>
    <row r="8" ht="17.25" customHeight="1" spans="1:16">
      <c r="A8" s="177"/>
      <c r="B8" s="183" t="s">
        <v>20</v>
      </c>
      <c r="C8" s="184">
        <v>3</v>
      </c>
      <c r="D8" s="185">
        <f t="shared" si="0"/>
        <v>0.000364166059723234</v>
      </c>
      <c r="E8" s="184">
        <v>0</v>
      </c>
      <c r="F8" s="186">
        <v>0</v>
      </c>
      <c r="G8" s="187"/>
      <c r="H8" s="188"/>
      <c r="I8" s="188"/>
      <c r="J8" s="197"/>
      <c r="K8" s="177"/>
      <c r="L8" s="183" t="s">
        <v>16</v>
      </c>
      <c r="M8" s="184">
        <v>349</v>
      </c>
      <c r="N8" s="185">
        <f t="shared" si="1"/>
        <v>0.0469086021505376</v>
      </c>
      <c r="O8" s="184">
        <v>9</v>
      </c>
      <c r="P8" s="186">
        <v>0.0258</v>
      </c>
    </row>
    <row r="9" ht="17.25" customHeight="1" spans="1:16">
      <c r="A9" s="177"/>
      <c r="B9" s="183" t="s">
        <v>21</v>
      </c>
      <c r="C9" s="184">
        <v>6</v>
      </c>
      <c r="D9" s="185">
        <f t="shared" si="0"/>
        <v>0.000728332119446468</v>
      </c>
      <c r="E9" s="184">
        <v>0</v>
      </c>
      <c r="F9" s="186">
        <v>0</v>
      </c>
      <c r="G9" s="187"/>
      <c r="H9" s="188"/>
      <c r="I9" s="188"/>
      <c r="J9" s="197"/>
      <c r="K9" s="177"/>
      <c r="L9" s="183" t="s">
        <v>22</v>
      </c>
      <c r="M9" s="184">
        <v>0</v>
      </c>
      <c r="N9" s="185">
        <f t="shared" si="1"/>
        <v>0</v>
      </c>
      <c r="O9" s="184">
        <v>0</v>
      </c>
      <c r="P9" s="186">
        <v>0</v>
      </c>
    </row>
    <row r="10" ht="17.25" customHeight="1" spans="1:16">
      <c r="A10" s="177"/>
      <c r="B10" s="183" t="s">
        <v>23</v>
      </c>
      <c r="C10" s="184">
        <v>44</v>
      </c>
      <c r="D10" s="185">
        <f t="shared" si="0"/>
        <v>0.0053411022092741</v>
      </c>
      <c r="E10" s="184">
        <v>7</v>
      </c>
      <c r="F10" s="186">
        <v>0.1591</v>
      </c>
      <c r="G10" s="187"/>
      <c r="H10" s="188"/>
      <c r="I10" s="188"/>
      <c r="J10" s="197"/>
      <c r="K10" s="177"/>
      <c r="L10" s="183" t="s">
        <v>24</v>
      </c>
      <c r="M10" s="184">
        <v>120</v>
      </c>
      <c r="N10" s="185">
        <f t="shared" si="1"/>
        <v>0.0161290322580645</v>
      </c>
      <c r="O10" s="184">
        <v>3</v>
      </c>
      <c r="P10" s="186">
        <v>0.025</v>
      </c>
    </row>
    <row r="11" ht="17.25" customHeight="1" spans="1:16">
      <c r="A11" s="177"/>
      <c r="B11" s="183" t="s">
        <v>25</v>
      </c>
      <c r="C11" s="184">
        <v>33</v>
      </c>
      <c r="D11" s="185">
        <f t="shared" si="0"/>
        <v>0.00400582665695557</v>
      </c>
      <c r="E11" s="184">
        <v>5</v>
      </c>
      <c r="F11" s="186">
        <v>0.1515</v>
      </c>
      <c r="G11" s="187"/>
      <c r="H11" s="188"/>
      <c r="I11" s="188"/>
      <c r="J11" s="197"/>
      <c r="K11" s="177"/>
      <c r="L11" s="183" t="s">
        <v>26</v>
      </c>
      <c r="M11" s="184">
        <v>58</v>
      </c>
      <c r="N11" s="185">
        <f t="shared" si="1"/>
        <v>0.00779569892473118</v>
      </c>
      <c r="O11" s="184">
        <v>0</v>
      </c>
      <c r="P11" s="186">
        <v>0</v>
      </c>
    </row>
    <row r="12" ht="17.25" customHeight="1" spans="1:16">
      <c r="A12" s="177"/>
      <c r="B12" s="183" t="s">
        <v>27</v>
      </c>
      <c r="C12" s="184">
        <v>17</v>
      </c>
      <c r="D12" s="185">
        <f t="shared" si="0"/>
        <v>0.00206360767176499</v>
      </c>
      <c r="E12" s="184">
        <v>0</v>
      </c>
      <c r="F12" s="186">
        <v>0</v>
      </c>
      <c r="G12" s="187"/>
      <c r="H12" s="188"/>
      <c r="I12" s="188"/>
      <c r="J12" s="197"/>
      <c r="K12" s="177"/>
      <c r="L12" s="183" t="s">
        <v>28</v>
      </c>
      <c r="M12" s="184">
        <v>12</v>
      </c>
      <c r="N12" s="185">
        <f t="shared" si="1"/>
        <v>0.00161290322580645</v>
      </c>
      <c r="O12" s="184">
        <v>0</v>
      </c>
      <c r="P12" s="186">
        <v>0</v>
      </c>
    </row>
    <row r="13" ht="17.25" customHeight="1" spans="1:16">
      <c r="A13" s="177"/>
      <c r="B13" s="183" t="s">
        <v>29</v>
      </c>
      <c r="C13" s="184">
        <v>48</v>
      </c>
      <c r="D13" s="185">
        <f t="shared" si="0"/>
        <v>0.00582665695557174</v>
      </c>
      <c r="E13" s="184">
        <v>17</v>
      </c>
      <c r="F13" s="186">
        <v>0.3542</v>
      </c>
      <c r="G13" s="187"/>
      <c r="H13" s="188"/>
      <c r="I13" s="188"/>
      <c r="J13" s="197"/>
      <c r="K13" s="177"/>
      <c r="L13" s="183" t="s">
        <v>30</v>
      </c>
      <c r="M13" s="184">
        <v>2</v>
      </c>
      <c r="N13" s="185">
        <f t="shared" si="1"/>
        <v>0.000268817204301075</v>
      </c>
      <c r="O13" s="184">
        <v>0</v>
      </c>
      <c r="P13" s="186">
        <v>0</v>
      </c>
    </row>
    <row r="14" ht="17.25" customHeight="1" spans="1:16">
      <c r="A14" s="177"/>
      <c r="B14" s="183" t="s">
        <v>31</v>
      </c>
      <c r="C14" s="184">
        <v>3</v>
      </c>
      <c r="D14" s="185">
        <f t="shared" si="0"/>
        <v>0.000364166059723234</v>
      </c>
      <c r="E14" s="184">
        <v>0</v>
      </c>
      <c r="F14" s="186">
        <v>0</v>
      </c>
      <c r="G14" s="187"/>
      <c r="H14" s="188"/>
      <c r="I14" s="188"/>
      <c r="J14" s="197"/>
      <c r="K14" s="177"/>
      <c r="L14" s="183" t="s">
        <v>32</v>
      </c>
      <c r="M14" s="184">
        <v>0</v>
      </c>
      <c r="N14" s="185">
        <f t="shared" si="1"/>
        <v>0</v>
      </c>
      <c r="O14" s="184">
        <v>0</v>
      </c>
      <c r="P14" s="186">
        <v>0</v>
      </c>
    </row>
    <row r="15" ht="17.25" customHeight="1" spans="1:16">
      <c r="A15" s="177"/>
      <c r="B15" s="183" t="s">
        <v>33</v>
      </c>
      <c r="C15" s="184">
        <v>6</v>
      </c>
      <c r="D15" s="185">
        <f t="shared" si="0"/>
        <v>0.000728332119446468</v>
      </c>
      <c r="E15" s="184">
        <v>0</v>
      </c>
      <c r="F15" s="186">
        <v>0</v>
      </c>
      <c r="G15" s="187"/>
      <c r="H15" s="188"/>
      <c r="I15" s="188"/>
      <c r="J15" s="197"/>
      <c r="K15" s="177"/>
      <c r="L15" s="183" t="s">
        <v>34</v>
      </c>
      <c r="M15" s="184">
        <v>3</v>
      </c>
      <c r="N15" s="185">
        <f t="shared" si="1"/>
        <v>0.000403225806451613</v>
      </c>
      <c r="O15" s="184">
        <v>0</v>
      </c>
      <c r="P15" s="186">
        <v>0</v>
      </c>
    </row>
    <row r="16" ht="17.25" customHeight="1" spans="1:16">
      <c r="A16" s="177"/>
      <c r="B16" s="183" t="s">
        <v>35</v>
      </c>
      <c r="C16" s="184">
        <v>9</v>
      </c>
      <c r="D16" s="185">
        <f t="shared" si="0"/>
        <v>0.0010924981791697</v>
      </c>
      <c r="E16" s="184">
        <v>0</v>
      </c>
      <c r="F16" s="186">
        <v>0</v>
      </c>
      <c r="G16" s="187"/>
      <c r="H16" s="188"/>
      <c r="I16" s="188"/>
      <c r="J16" s="197"/>
      <c r="K16" s="177"/>
      <c r="L16" s="183" t="s">
        <v>36</v>
      </c>
      <c r="M16" s="184">
        <v>1</v>
      </c>
      <c r="N16" s="185">
        <f t="shared" si="1"/>
        <v>0.000134408602150538</v>
      </c>
      <c r="O16" s="184">
        <v>0</v>
      </c>
      <c r="P16" s="186">
        <v>0</v>
      </c>
    </row>
    <row r="17" spans="1:16">
      <c r="A17" s="177"/>
      <c r="B17" s="183" t="s">
        <v>37</v>
      </c>
      <c r="C17" s="184">
        <v>1</v>
      </c>
      <c r="D17" s="185">
        <f t="shared" si="0"/>
        <v>0.000121388686574411</v>
      </c>
      <c r="E17" s="184">
        <v>1</v>
      </c>
      <c r="F17" s="186">
        <v>1</v>
      </c>
      <c r="G17" s="187"/>
      <c r="H17" s="188"/>
      <c r="I17" s="188"/>
      <c r="J17" s="197"/>
      <c r="K17" s="177"/>
      <c r="L17" s="183" t="s">
        <v>38</v>
      </c>
      <c r="M17" s="184">
        <v>7</v>
      </c>
      <c r="N17" s="185">
        <f t="shared" si="1"/>
        <v>0.000940860215053763</v>
      </c>
      <c r="O17" s="184">
        <v>0</v>
      </c>
      <c r="P17" s="186">
        <v>0</v>
      </c>
    </row>
    <row r="18" spans="1:16">
      <c r="A18" s="177" t="s">
        <v>39</v>
      </c>
      <c r="B18" s="178" t="s">
        <v>10</v>
      </c>
      <c r="C18" s="179">
        <v>1131</v>
      </c>
      <c r="D18" s="180">
        <f t="shared" si="0"/>
        <v>0.137290604515659</v>
      </c>
      <c r="E18" s="179">
        <v>203</v>
      </c>
      <c r="F18" s="180">
        <v>0.1795</v>
      </c>
      <c r="G18" s="187"/>
      <c r="H18" s="188"/>
      <c r="I18" s="188"/>
      <c r="J18" s="197"/>
      <c r="K18" s="177"/>
      <c r="L18" s="183" t="s">
        <v>40</v>
      </c>
      <c r="M18" s="184">
        <v>3</v>
      </c>
      <c r="N18" s="185">
        <f t="shared" si="1"/>
        <v>0.000403225806451613</v>
      </c>
      <c r="O18" s="184">
        <v>0</v>
      </c>
      <c r="P18" s="186">
        <v>0</v>
      </c>
    </row>
    <row r="19" spans="1:16">
      <c r="A19" s="177"/>
      <c r="B19" s="183" t="s">
        <v>41</v>
      </c>
      <c r="C19" s="184">
        <v>515</v>
      </c>
      <c r="D19" s="185">
        <f t="shared" si="0"/>
        <v>0.0625151735858218</v>
      </c>
      <c r="E19" s="184">
        <v>62</v>
      </c>
      <c r="F19" s="186">
        <v>0.1204</v>
      </c>
      <c r="G19" s="187"/>
      <c r="H19" s="188"/>
      <c r="I19" s="188"/>
      <c r="J19" s="197"/>
      <c r="K19" s="177"/>
      <c r="L19" s="183" t="s">
        <v>42</v>
      </c>
      <c r="M19" s="184">
        <v>0</v>
      </c>
      <c r="N19" s="185">
        <f t="shared" si="1"/>
        <v>0</v>
      </c>
      <c r="O19" s="184">
        <v>0</v>
      </c>
      <c r="P19" s="186">
        <v>0</v>
      </c>
    </row>
    <row r="20" spans="1:16">
      <c r="A20" s="177"/>
      <c r="B20" s="183" t="s">
        <v>43</v>
      </c>
      <c r="C20" s="184">
        <v>313</v>
      </c>
      <c r="D20" s="185">
        <f t="shared" si="0"/>
        <v>0.0379946588977907</v>
      </c>
      <c r="E20" s="184">
        <v>104</v>
      </c>
      <c r="F20" s="186">
        <v>0.3323</v>
      </c>
      <c r="G20" s="187"/>
      <c r="H20" s="188"/>
      <c r="I20" s="188"/>
      <c r="J20" s="197"/>
      <c r="K20" s="177"/>
      <c r="L20" s="183" t="s">
        <v>44</v>
      </c>
      <c r="M20" s="184">
        <v>0</v>
      </c>
      <c r="N20" s="185">
        <f t="shared" si="1"/>
        <v>0</v>
      </c>
      <c r="O20" s="184">
        <v>0</v>
      </c>
      <c r="P20" s="186">
        <v>0</v>
      </c>
    </row>
    <row r="21" spans="1:16">
      <c r="A21" s="177"/>
      <c r="B21" s="183" t="s">
        <v>45</v>
      </c>
      <c r="C21" s="184">
        <v>269</v>
      </c>
      <c r="D21" s="185">
        <f t="shared" si="0"/>
        <v>0.0326535566885166</v>
      </c>
      <c r="E21" s="184">
        <v>88</v>
      </c>
      <c r="F21" s="186">
        <v>0.3271</v>
      </c>
      <c r="G21" s="187"/>
      <c r="H21" s="188"/>
      <c r="I21" s="188"/>
      <c r="J21" s="197"/>
      <c r="K21" s="177"/>
      <c r="L21" s="183" t="s">
        <v>46</v>
      </c>
      <c r="M21" s="184">
        <v>0</v>
      </c>
      <c r="N21" s="185">
        <f t="shared" si="1"/>
        <v>0</v>
      </c>
      <c r="O21" s="184">
        <v>0</v>
      </c>
      <c r="P21" s="186">
        <v>0</v>
      </c>
    </row>
    <row r="22" spans="1:16">
      <c r="A22" s="177"/>
      <c r="B22" s="183" t="s">
        <v>47</v>
      </c>
      <c r="C22" s="184">
        <v>120</v>
      </c>
      <c r="D22" s="185">
        <f t="shared" si="0"/>
        <v>0.0145666423889294</v>
      </c>
      <c r="E22" s="184">
        <v>24</v>
      </c>
      <c r="F22" s="186">
        <v>0.2</v>
      </c>
      <c r="G22" s="187"/>
      <c r="H22" s="188"/>
      <c r="I22" s="188"/>
      <c r="J22" s="197"/>
      <c r="K22" s="177"/>
      <c r="L22" s="183" t="s">
        <v>48</v>
      </c>
      <c r="M22" s="184">
        <v>0</v>
      </c>
      <c r="N22" s="185">
        <f t="shared" si="1"/>
        <v>0</v>
      </c>
      <c r="O22" s="184">
        <v>0</v>
      </c>
      <c r="P22" s="186">
        <v>0</v>
      </c>
    </row>
    <row r="23" spans="1:16">
      <c r="A23" s="177"/>
      <c r="B23" s="183" t="s">
        <v>49</v>
      </c>
      <c r="C23" s="184">
        <v>86</v>
      </c>
      <c r="D23" s="185">
        <f t="shared" si="0"/>
        <v>0.0104394270453994</v>
      </c>
      <c r="E23" s="184">
        <v>7</v>
      </c>
      <c r="F23" s="186">
        <v>0.0814</v>
      </c>
      <c r="G23" s="187"/>
      <c r="H23" s="188"/>
      <c r="I23" s="188"/>
      <c r="J23" s="197"/>
      <c r="K23" s="177" t="s">
        <v>39</v>
      </c>
      <c r="L23" s="178" t="s">
        <v>10</v>
      </c>
      <c r="M23" s="179">
        <v>1033</v>
      </c>
      <c r="N23" s="180">
        <f t="shared" si="1"/>
        <v>0.138844086021505</v>
      </c>
      <c r="O23" s="179">
        <v>121</v>
      </c>
      <c r="P23" s="180">
        <v>0.1171</v>
      </c>
    </row>
    <row r="24" spans="1:16">
      <c r="A24" s="177"/>
      <c r="B24" s="183" t="s">
        <v>50</v>
      </c>
      <c r="C24" s="184">
        <v>2</v>
      </c>
      <c r="D24" s="185">
        <f t="shared" si="0"/>
        <v>0.000242777373148823</v>
      </c>
      <c r="E24" s="184">
        <v>0</v>
      </c>
      <c r="F24" s="186">
        <v>0</v>
      </c>
      <c r="G24" s="187"/>
      <c r="H24" s="188"/>
      <c r="I24" s="188"/>
      <c r="J24" s="197"/>
      <c r="K24" s="177"/>
      <c r="L24" s="183" t="s">
        <v>41</v>
      </c>
      <c r="M24" s="184">
        <v>100</v>
      </c>
      <c r="N24" s="185">
        <f t="shared" si="1"/>
        <v>0.0134408602150538</v>
      </c>
      <c r="O24" s="184">
        <v>5</v>
      </c>
      <c r="P24" s="186">
        <v>0.05</v>
      </c>
    </row>
    <row r="25" spans="1:16">
      <c r="A25" s="177" t="s">
        <v>51</v>
      </c>
      <c r="B25" s="178" t="s">
        <v>10</v>
      </c>
      <c r="C25" s="179">
        <v>48</v>
      </c>
      <c r="D25" s="180">
        <f t="shared" si="0"/>
        <v>0.00582665695557174</v>
      </c>
      <c r="E25" s="179">
        <v>4</v>
      </c>
      <c r="F25" s="180">
        <v>0.0833</v>
      </c>
      <c r="G25" s="187"/>
      <c r="H25" s="188"/>
      <c r="I25" s="188"/>
      <c r="J25" s="197"/>
      <c r="K25" s="177"/>
      <c r="L25" s="183" t="s">
        <v>43</v>
      </c>
      <c r="M25" s="184">
        <v>546</v>
      </c>
      <c r="N25" s="185">
        <f t="shared" si="1"/>
        <v>0.0733870967741935</v>
      </c>
      <c r="O25" s="184">
        <v>75</v>
      </c>
      <c r="P25" s="186">
        <v>0.1374</v>
      </c>
    </row>
    <row r="26" spans="1:16">
      <c r="A26" s="177"/>
      <c r="B26" s="183" t="s">
        <v>52</v>
      </c>
      <c r="C26" s="184">
        <v>19</v>
      </c>
      <c r="D26" s="185">
        <f t="shared" si="0"/>
        <v>0.00230638504491381</v>
      </c>
      <c r="E26" s="184">
        <v>3</v>
      </c>
      <c r="F26" s="186">
        <v>0.1579</v>
      </c>
      <c r="G26" s="187"/>
      <c r="H26" s="188"/>
      <c r="I26" s="188"/>
      <c r="J26" s="197"/>
      <c r="K26" s="177"/>
      <c r="L26" s="183" t="s">
        <v>53</v>
      </c>
      <c r="M26" s="184">
        <v>537</v>
      </c>
      <c r="N26" s="185">
        <f t="shared" si="1"/>
        <v>0.0721774193548387</v>
      </c>
      <c r="O26" s="184">
        <v>45</v>
      </c>
      <c r="P26" s="186">
        <v>0.0838</v>
      </c>
    </row>
    <row r="27" spans="1:16">
      <c r="A27" s="177"/>
      <c r="B27" s="183" t="s">
        <v>54</v>
      </c>
      <c r="C27" s="184">
        <v>0</v>
      </c>
      <c r="D27" s="185">
        <f t="shared" si="0"/>
        <v>0</v>
      </c>
      <c r="E27" s="184">
        <v>0</v>
      </c>
      <c r="F27" s="186">
        <v>0</v>
      </c>
      <c r="G27" s="187"/>
      <c r="H27" s="188"/>
      <c r="I27" s="188"/>
      <c r="J27" s="197"/>
      <c r="K27" s="177" t="s">
        <v>55</v>
      </c>
      <c r="L27" s="178" t="s">
        <v>10</v>
      </c>
      <c r="M27" s="179">
        <v>62</v>
      </c>
      <c r="N27" s="180">
        <f t="shared" si="1"/>
        <v>0.00833333333333333</v>
      </c>
      <c r="O27" s="179">
        <v>0</v>
      </c>
      <c r="P27" s="180">
        <v>0</v>
      </c>
    </row>
    <row r="28" spans="1:16">
      <c r="A28" s="177"/>
      <c r="B28" s="183" t="s">
        <v>56</v>
      </c>
      <c r="C28" s="184">
        <v>2</v>
      </c>
      <c r="D28" s="185">
        <f t="shared" si="0"/>
        <v>0.000242777373148823</v>
      </c>
      <c r="E28" s="184">
        <v>0</v>
      </c>
      <c r="F28" s="186">
        <v>0</v>
      </c>
      <c r="G28" s="187"/>
      <c r="H28" s="188"/>
      <c r="I28" s="188"/>
      <c r="J28" s="197"/>
      <c r="K28" s="177"/>
      <c r="L28" s="183" t="s">
        <v>13</v>
      </c>
      <c r="M28" s="184">
        <v>61</v>
      </c>
      <c r="N28" s="185">
        <f t="shared" si="1"/>
        <v>0.0081989247311828</v>
      </c>
      <c r="O28" s="184">
        <v>0</v>
      </c>
      <c r="P28" s="186">
        <v>0</v>
      </c>
    </row>
    <row r="29" spans="1:16">
      <c r="A29" s="177"/>
      <c r="B29" s="183" t="s">
        <v>57</v>
      </c>
      <c r="C29" s="184">
        <v>0</v>
      </c>
      <c r="D29" s="185">
        <f t="shared" si="0"/>
        <v>0</v>
      </c>
      <c r="E29" s="184">
        <v>0</v>
      </c>
      <c r="F29" s="186">
        <v>0</v>
      </c>
      <c r="G29" s="187"/>
      <c r="H29" s="188"/>
      <c r="I29" s="188"/>
      <c r="J29" s="197"/>
      <c r="K29" s="177"/>
      <c r="L29" s="183" t="s">
        <v>54</v>
      </c>
      <c r="M29" s="184">
        <v>0</v>
      </c>
      <c r="N29" s="185">
        <f t="shared" si="1"/>
        <v>0</v>
      </c>
      <c r="O29" s="184">
        <v>0</v>
      </c>
      <c r="P29" s="186">
        <v>0</v>
      </c>
    </row>
    <row r="30" spans="1:16">
      <c r="A30" s="177"/>
      <c r="B30" s="183" t="s">
        <v>58</v>
      </c>
      <c r="C30" s="184">
        <v>19</v>
      </c>
      <c r="D30" s="185">
        <f t="shared" si="0"/>
        <v>0.00230638504491381</v>
      </c>
      <c r="E30" s="184">
        <v>1</v>
      </c>
      <c r="F30" s="186">
        <v>0.0526</v>
      </c>
      <c r="G30" s="187"/>
      <c r="H30" s="188"/>
      <c r="I30" s="188"/>
      <c r="J30" s="197"/>
      <c r="K30" s="177"/>
      <c r="L30" s="183" t="s">
        <v>57</v>
      </c>
      <c r="M30" s="184">
        <v>0</v>
      </c>
      <c r="N30" s="185">
        <f t="shared" si="1"/>
        <v>0</v>
      </c>
      <c r="O30" s="184">
        <v>0</v>
      </c>
      <c r="P30" s="186">
        <v>0</v>
      </c>
    </row>
    <row r="31" spans="1:16">
      <c r="A31" s="177"/>
      <c r="B31" s="183" t="s">
        <v>59</v>
      </c>
      <c r="C31" s="184">
        <v>0</v>
      </c>
      <c r="D31" s="185">
        <f t="shared" si="0"/>
        <v>0</v>
      </c>
      <c r="E31" s="184">
        <v>0</v>
      </c>
      <c r="F31" s="186">
        <v>0</v>
      </c>
      <c r="G31" s="187"/>
      <c r="H31" s="188"/>
      <c r="I31" s="188"/>
      <c r="J31" s="197"/>
      <c r="K31" s="177"/>
      <c r="L31" s="183" t="s">
        <v>60</v>
      </c>
      <c r="M31" s="184">
        <v>0</v>
      </c>
      <c r="N31" s="185">
        <v>0</v>
      </c>
      <c r="O31" s="184">
        <v>0</v>
      </c>
      <c r="P31" s="186">
        <v>0</v>
      </c>
    </row>
    <row r="32" spans="1:16">
      <c r="A32" s="177"/>
      <c r="B32" s="183" t="s">
        <v>61</v>
      </c>
      <c r="C32" s="184">
        <v>0</v>
      </c>
      <c r="D32" s="185">
        <f t="shared" si="0"/>
        <v>0</v>
      </c>
      <c r="E32" s="184">
        <v>0</v>
      </c>
      <c r="F32" s="186">
        <v>0</v>
      </c>
      <c r="G32" s="187"/>
      <c r="H32" s="188"/>
      <c r="I32" s="188"/>
      <c r="J32" s="197"/>
      <c r="K32" s="177"/>
      <c r="L32" s="183" t="s">
        <v>58</v>
      </c>
      <c r="M32" s="184">
        <v>1</v>
      </c>
      <c r="N32" s="185">
        <f t="shared" ref="N32:N44" si="2">M32/7440</f>
        <v>0.000134408602150538</v>
      </c>
      <c r="O32" s="184">
        <v>0</v>
      </c>
      <c r="P32" s="186">
        <v>0</v>
      </c>
    </row>
    <row r="33" spans="1:16">
      <c r="A33" s="177"/>
      <c r="B33" s="183" t="s">
        <v>60</v>
      </c>
      <c r="C33" s="184">
        <v>0</v>
      </c>
      <c r="D33" s="185">
        <f t="shared" si="0"/>
        <v>0</v>
      </c>
      <c r="E33" s="184">
        <v>0</v>
      </c>
      <c r="F33" s="186">
        <v>0</v>
      </c>
      <c r="G33" s="187"/>
      <c r="H33" s="188"/>
      <c r="I33" s="188"/>
      <c r="J33" s="197"/>
      <c r="K33" s="177"/>
      <c r="L33" s="183" t="s">
        <v>59</v>
      </c>
      <c r="M33" s="184">
        <v>0</v>
      </c>
      <c r="N33" s="185">
        <f t="shared" si="2"/>
        <v>0</v>
      </c>
      <c r="O33" s="184">
        <v>0</v>
      </c>
      <c r="P33" s="186">
        <v>0</v>
      </c>
    </row>
    <row r="34" spans="1:16">
      <c r="A34" s="177"/>
      <c r="B34" s="183" t="s">
        <v>62</v>
      </c>
      <c r="C34" s="184">
        <v>2</v>
      </c>
      <c r="D34" s="185">
        <f t="shared" si="0"/>
        <v>0.000242777373148823</v>
      </c>
      <c r="E34" s="184">
        <v>0</v>
      </c>
      <c r="F34" s="186">
        <v>0</v>
      </c>
      <c r="G34" s="187"/>
      <c r="H34" s="188"/>
      <c r="I34" s="188"/>
      <c r="J34" s="197"/>
      <c r="K34" s="177"/>
      <c r="L34" s="183" t="s">
        <v>56</v>
      </c>
      <c r="M34" s="184">
        <v>1</v>
      </c>
      <c r="N34" s="185">
        <f t="shared" si="2"/>
        <v>0.000134408602150538</v>
      </c>
      <c r="O34" s="184">
        <v>0</v>
      </c>
      <c r="P34" s="186">
        <v>0</v>
      </c>
    </row>
    <row r="35" spans="1:16">
      <c r="A35" s="177" t="s">
        <v>63</v>
      </c>
      <c r="B35" s="178" t="s">
        <v>10</v>
      </c>
      <c r="C35" s="179">
        <v>3966</v>
      </c>
      <c r="D35" s="180">
        <f t="shared" si="0"/>
        <v>0.481427530954115</v>
      </c>
      <c r="E35" s="179">
        <v>89</v>
      </c>
      <c r="F35" s="180">
        <v>0.0224</v>
      </c>
      <c r="G35" s="187"/>
      <c r="H35" s="188"/>
      <c r="I35" s="188"/>
      <c r="J35" s="197"/>
      <c r="K35" s="177"/>
      <c r="L35" s="183" t="s">
        <v>64</v>
      </c>
      <c r="M35" s="184">
        <v>0</v>
      </c>
      <c r="N35" s="185">
        <f t="shared" si="2"/>
        <v>0</v>
      </c>
      <c r="O35" s="184">
        <v>0</v>
      </c>
      <c r="P35" s="186">
        <v>0</v>
      </c>
    </row>
    <row r="36" spans="1:16">
      <c r="A36" s="177"/>
      <c r="B36" s="183" t="s">
        <v>65</v>
      </c>
      <c r="C36" s="184">
        <v>238</v>
      </c>
      <c r="D36" s="185">
        <f t="shared" si="0"/>
        <v>0.0288905074047099</v>
      </c>
      <c r="E36" s="184">
        <v>21</v>
      </c>
      <c r="F36" s="186">
        <v>0.0882</v>
      </c>
      <c r="G36" s="187"/>
      <c r="H36" s="188"/>
      <c r="I36" s="188"/>
      <c r="J36" s="197"/>
      <c r="K36" s="177" t="s">
        <v>63</v>
      </c>
      <c r="L36" s="178" t="s">
        <v>10</v>
      </c>
      <c r="M36" s="179">
        <v>1482</v>
      </c>
      <c r="N36" s="180">
        <f t="shared" si="2"/>
        <v>0.199193548387097</v>
      </c>
      <c r="O36" s="179">
        <v>25</v>
      </c>
      <c r="P36" s="180">
        <v>0.0169</v>
      </c>
    </row>
    <row r="37" spans="1:16">
      <c r="A37" s="177"/>
      <c r="B37" s="183" t="s">
        <v>66</v>
      </c>
      <c r="C37" s="184">
        <v>0</v>
      </c>
      <c r="D37" s="185">
        <f t="shared" si="0"/>
        <v>0</v>
      </c>
      <c r="E37" s="184">
        <v>0</v>
      </c>
      <c r="F37" s="186">
        <v>0</v>
      </c>
      <c r="G37" s="187"/>
      <c r="H37" s="188"/>
      <c r="I37" s="188"/>
      <c r="J37" s="197"/>
      <c r="K37" s="177"/>
      <c r="L37" s="183" t="s">
        <v>65</v>
      </c>
      <c r="M37" s="184">
        <v>59</v>
      </c>
      <c r="N37" s="185">
        <f t="shared" si="2"/>
        <v>0.00793010752688172</v>
      </c>
      <c r="O37" s="184">
        <v>5</v>
      </c>
      <c r="P37" s="186">
        <v>0.0847</v>
      </c>
    </row>
    <row r="38" spans="1:16">
      <c r="A38" s="177"/>
      <c r="B38" s="183" t="s">
        <v>67</v>
      </c>
      <c r="C38" s="184">
        <v>3735</v>
      </c>
      <c r="D38" s="185">
        <f t="shared" si="0"/>
        <v>0.453386744355426</v>
      </c>
      <c r="E38" s="184">
        <v>70</v>
      </c>
      <c r="F38" s="186">
        <v>0.0187</v>
      </c>
      <c r="G38" s="187"/>
      <c r="H38" s="188"/>
      <c r="I38" s="188"/>
      <c r="J38" s="197"/>
      <c r="K38" s="177"/>
      <c r="L38" s="183" t="s">
        <v>67</v>
      </c>
      <c r="M38" s="184">
        <v>1422</v>
      </c>
      <c r="N38" s="185">
        <f t="shared" si="2"/>
        <v>0.191129032258065</v>
      </c>
      <c r="O38" s="184">
        <v>20</v>
      </c>
      <c r="P38" s="186">
        <v>0.0141</v>
      </c>
    </row>
    <row r="39" spans="1:16">
      <c r="A39" s="177"/>
      <c r="B39" s="183" t="s">
        <v>68</v>
      </c>
      <c r="C39" s="184">
        <v>4</v>
      </c>
      <c r="D39" s="185">
        <f t="shared" si="0"/>
        <v>0.000485554746297645</v>
      </c>
      <c r="E39" s="184">
        <v>0</v>
      </c>
      <c r="F39" s="184">
        <v>0</v>
      </c>
      <c r="G39" s="187"/>
      <c r="H39" s="188"/>
      <c r="I39" s="188"/>
      <c r="J39" s="197"/>
      <c r="K39" s="177"/>
      <c r="L39" s="183" t="s">
        <v>66</v>
      </c>
      <c r="M39" s="184">
        <v>1</v>
      </c>
      <c r="N39" s="185">
        <f t="shared" si="2"/>
        <v>0.000134408602150538</v>
      </c>
      <c r="O39" s="184">
        <v>0</v>
      </c>
      <c r="P39" s="186">
        <v>0</v>
      </c>
    </row>
    <row r="40" ht="14.25" spans="1:16">
      <c r="A40" s="183" t="s">
        <v>13</v>
      </c>
      <c r="B40" s="178" t="s">
        <v>13</v>
      </c>
      <c r="C40" s="179">
        <v>1</v>
      </c>
      <c r="D40" s="180">
        <f t="shared" si="0"/>
        <v>0.000121388686574411</v>
      </c>
      <c r="E40" s="179">
        <v>0</v>
      </c>
      <c r="F40" s="180">
        <v>0</v>
      </c>
      <c r="G40" s="187"/>
      <c r="H40" s="188"/>
      <c r="I40" s="188"/>
      <c r="J40" s="197"/>
      <c r="K40" s="177"/>
      <c r="L40" s="183" t="s">
        <v>68</v>
      </c>
      <c r="M40" s="184">
        <v>1</v>
      </c>
      <c r="N40" s="185">
        <f t="shared" si="2"/>
        <v>0.000134408602150538</v>
      </c>
      <c r="O40" s="184">
        <v>0</v>
      </c>
      <c r="P40" s="186">
        <v>0</v>
      </c>
    </row>
    <row r="41" ht="17.25" spans="1:16">
      <c r="A41" s="189" t="s">
        <v>10</v>
      </c>
      <c r="B41" s="190" t="s">
        <v>10</v>
      </c>
      <c r="C41" s="190">
        <f>SUM(C40,C35,C25,C18,C3)</f>
        <v>8238</v>
      </c>
      <c r="D41" s="191"/>
      <c r="E41" s="190"/>
      <c r="F41" s="191"/>
      <c r="G41" s="187"/>
      <c r="H41" s="188"/>
      <c r="I41" s="188"/>
      <c r="J41" s="197"/>
      <c r="K41" s="177" t="s">
        <v>69</v>
      </c>
      <c r="L41" s="178" t="s">
        <v>10</v>
      </c>
      <c r="M41" s="179">
        <v>0</v>
      </c>
      <c r="N41" s="180">
        <f t="shared" si="2"/>
        <v>0</v>
      </c>
      <c r="O41" s="179">
        <v>0</v>
      </c>
      <c r="P41" s="180">
        <v>0</v>
      </c>
    </row>
    <row r="42" ht="17.25" spans="1:16">
      <c r="A42" s="192"/>
      <c r="B42" s="190"/>
      <c r="C42" s="190"/>
      <c r="D42" s="191"/>
      <c r="E42" s="190"/>
      <c r="F42" s="191"/>
      <c r="G42" s="187"/>
      <c r="H42" s="188"/>
      <c r="I42" s="188"/>
      <c r="J42" s="197"/>
      <c r="K42" s="177"/>
      <c r="L42" s="183" t="s">
        <v>69</v>
      </c>
      <c r="M42" s="184">
        <v>0</v>
      </c>
      <c r="N42" s="185">
        <f t="shared" si="2"/>
        <v>0</v>
      </c>
      <c r="O42" s="184">
        <v>0</v>
      </c>
      <c r="P42" s="186">
        <v>0</v>
      </c>
    </row>
    <row r="43" ht="17.25" spans="1:16">
      <c r="A43" s="193"/>
      <c r="B43" s="190"/>
      <c r="C43" s="190"/>
      <c r="D43" s="191"/>
      <c r="E43" s="190"/>
      <c r="F43" s="191"/>
      <c r="G43" s="187"/>
      <c r="H43" s="188"/>
      <c r="I43" s="188"/>
      <c r="J43" s="197"/>
      <c r="K43" s="177" t="s">
        <v>70</v>
      </c>
      <c r="L43" s="178" t="s">
        <v>10</v>
      </c>
      <c r="M43" s="179">
        <v>0</v>
      </c>
      <c r="N43" s="180">
        <f t="shared" si="2"/>
        <v>0</v>
      </c>
      <c r="O43" s="179">
        <v>0</v>
      </c>
      <c r="P43" s="180">
        <v>0</v>
      </c>
    </row>
    <row r="44" ht="17.25" spans="1:16">
      <c r="A44" s="193"/>
      <c r="B44" s="190"/>
      <c r="C44" s="190"/>
      <c r="D44" s="191"/>
      <c r="E44" s="190"/>
      <c r="F44" s="191"/>
      <c r="G44" s="187"/>
      <c r="H44" s="188"/>
      <c r="I44" s="188"/>
      <c r="J44" s="197"/>
      <c r="K44" s="177"/>
      <c r="L44" s="183" t="s">
        <v>71</v>
      </c>
      <c r="M44" s="184">
        <v>0</v>
      </c>
      <c r="N44" s="185">
        <f t="shared" si="2"/>
        <v>0</v>
      </c>
      <c r="O44" s="184">
        <v>0</v>
      </c>
      <c r="P44" s="186">
        <v>0</v>
      </c>
    </row>
    <row r="45" ht="17.25" spans="1:16">
      <c r="A45" s="189"/>
      <c r="B45" s="190"/>
      <c r="C45" s="190"/>
      <c r="D45" s="191"/>
      <c r="E45" s="190"/>
      <c r="F45" s="191"/>
      <c r="G45" s="187"/>
      <c r="H45" s="188"/>
      <c r="I45" s="188"/>
      <c r="J45" s="197"/>
      <c r="K45" s="193" t="s">
        <v>10</v>
      </c>
      <c r="L45" s="190" t="s">
        <v>10</v>
      </c>
      <c r="M45" s="190">
        <f>SUM(M43,M41,M36,M27,M23,M3)</f>
        <v>7440</v>
      </c>
      <c r="N45" s="191"/>
      <c r="O45" s="190"/>
      <c r="P45" s="191"/>
    </row>
    <row r="46" ht="336" customHeight="1" spans="1:16">
      <c r="A46" s="194" t="s">
        <v>72</v>
      </c>
      <c r="B46" s="195"/>
      <c r="C46" s="195"/>
      <c r="D46" s="195"/>
      <c r="E46" s="195"/>
      <c r="F46" s="195"/>
      <c r="G46" s="195"/>
      <c r="H46" s="195"/>
      <c r="I46" s="195"/>
      <c r="J46" s="195"/>
      <c r="K46" s="195"/>
      <c r="L46" s="195"/>
      <c r="M46" s="195"/>
      <c r="N46" s="195"/>
      <c r="O46" s="195"/>
      <c r="P46" s="198"/>
    </row>
    <row r="47" ht="17.25" spans="1:16">
      <c r="A47" s="168" t="s">
        <v>73</v>
      </c>
      <c r="B47" s="169"/>
      <c r="C47" s="169"/>
      <c r="D47" s="169"/>
      <c r="E47" s="169"/>
      <c r="F47" s="169"/>
      <c r="G47" s="169"/>
      <c r="H47" s="169"/>
      <c r="I47" s="169"/>
      <c r="J47" s="169"/>
      <c r="K47" s="169"/>
      <c r="L47" s="169"/>
      <c r="M47" s="169"/>
      <c r="N47" s="169"/>
      <c r="O47" s="169"/>
      <c r="P47" s="170"/>
    </row>
    <row r="63" ht="14.25"/>
    <row r="64" ht="108" customHeight="1" spans="1:16">
      <c r="A64" s="194" t="s">
        <v>74</v>
      </c>
      <c r="B64" s="195"/>
      <c r="C64" s="195"/>
      <c r="D64" s="195"/>
      <c r="E64" s="195"/>
      <c r="F64" s="195"/>
      <c r="G64" s="195"/>
      <c r="H64" s="195"/>
      <c r="I64" s="195"/>
      <c r="J64" s="195"/>
      <c r="K64" s="195"/>
      <c r="L64" s="195"/>
      <c r="M64" s="195"/>
      <c r="N64" s="195"/>
      <c r="O64" s="195"/>
      <c r="P64" s="198"/>
    </row>
    <row r="65" ht="17.25" spans="1:16">
      <c r="A65" s="168" t="s">
        <v>75</v>
      </c>
      <c r="B65" s="169"/>
      <c r="C65" s="169"/>
      <c r="D65" s="169"/>
      <c r="E65" s="169"/>
      <c r="F65" s="169"/>
      <c r="G65" s="169"/>
      <c r="H65" s="169"/>
      <c r="I65" s="169"/>
      <c r="J65" s="169"/>
      <c r="K65" s="169"/>
      <c r="L65" s="169"/>
      <c r="M65" s="169"/>
      <c r="N65" s="169"/>
      <c r="O65" s="169"/>
      <c r="P65" s="170"/>
    </row>
    <row r="66" customHeight="1"/>
    <row r="67" customHeight="1"/>
    <row r="68" customHeight="1"/>
    <row r="69" ht="51" customHeight="1"/>
    <row r="70" spans="3:6">
      <c r="C70" s="60"/>
      <c r="D70" s="60"/>
      <c r="E70" s="60"/>
      <c r="F70" s="60"/>
    </row>
    <row r="71" spans="3:6">
      <c r="C71" s="60"/>
      <c r="D71" s="60"/>
      <c r="E71" s="60"/>
      <c r="F71" s="60"/>
    </row>
    <row r="72" spans="3:6">
      <c r="C72" s="60"/>
      <c r="D72" s="60"/>
      <c r="E72" s="60"/>
      <c r="F72" s="60"/>
    </row>
    <row r="73" spans="3:6">
      <c r="C73" s="60"/>
      <c r="D73" s="60"/>
      <c r="E73" s="60"/>
      <c r="F73" s="60"/>
    </row>
    <row r="74" spans="3:6">
      <c r="C74" s="60"/>
      <c r="D74" s="60"/>
      <c r="E74" s="60"/>
      <c r="F74" s="60"/>
    </row>
    <row r="75" spans="3:6">
      <c r="C75" s="60"/>
      <c r="D75" s="60"/>
      <c r="E75" s="60"/>
      <c r="F75" s="60"/>
    </row>
    <row r="76" spans="3:6">
      <c r="C76" s="60"/>
      <c r="D76" s="60"/>
      <c r="E76" s="60"/>
      <c r="F76" s="60"/>
    </row>
    <row r="77" spans="3:6">
      <c r="C77" s="60"/>
      <c r="D77" s="60"/>
      <c r="E77" s="60"/>
      <c r="F77" s="60"/>
    </row>
    <row r="78" spans="3:6">
      <c r="C78" s="60"/>
      <c r="D78" s="60"/>
      <c r="E78" s="60"/>
      <c r="F78" s="60"/>
    </row>
    <row r="79" spans="3:6">
      <c r="C79" s="60"/>
      <c r="D79" s="60"/>
      <c r="E79" s="60"/>
      <c r="F79" s="60"/>
    </row>
    <row r="80" spans="3:6">
      <c r="C80" s="60"/>
      <c r="D80" s="60"/>
      <c r="E80" s="60"/>
      <c r="F80" s="60"/>
    </row>
    <row r="81" spans="3:6">
      <c r="C81" s="60"/>
      <c r="D81" s="60"/>
      <c r="E81" s="60"/>
      <c r="F81" s="60"/>
    </row>
    <row r="82" spans="3:6">
      <c r="C82" s="60"/>
      <c r="D82" s="60"/>
      <c r="E82" s="60"/>
      <c r="F82" s="60"/>
    </row>
    <row r="83" spans="3:6">
      <c r="C83" s="60"/>
      <c r="D83" s="60"/>
      <c r="E83" s="60"/>
      <c r="F83" s="60"/>
    </row>
    <row r="84" spans="3:6">
      <c r="C84" s="60"/>
      <c r="D84" s="60"/>
      <c r="E84" s="60"/>
      <c r="F84" s="60"/>
    </row>
    <row r="85" spans="3:6">
      <c r="C85" s="60"/>
      <c r="D85" s="60"/>
      <c r="E85" s="60"/>
      <c r="F85" s="60"/>
    </row>
    <row r="86" ht="14.25" spans="3:6">
      <c r="C86" s="60"/>
      <c r="D86" s="60"/>
      <c r="E86" s="60"/>
      <c r="F86" s="60"/>
    </row>
    <row r="87" ht="161.25" customHeight="1" spans="1:16">
      <c r="A87" s="194" t="s">
        <v>76</v>
      </c>
      <c r="B87" s="195"/>
      <c r="C87" s="195"/>
      <c r="D87" s="195"/>
      <c r="E87" s="195"/>
      <c r="F87" s="195"/>
      <c r="G87" s="195"/>
      <c r="H87" s="195"/>
      <c r="I87" s="195"/>
      <c r="J87" s="195"/>
      <c r="K87" s="195"/>
      <c r="L87" s="195"/>
      <c r="M87" s="195"/>
      <c r="N87" s="195"/>
      <c r="O87" s="195"/>
      <c r="P87" s="198"/>
    </row>
    <row r="88" spans="3:6">
      <c r="C88" s="60"/>
      <c r="D88" s="60"/>
      <c r="E88" s="60"/>
      <c r="F88" s="60"/>
    </row>
    <row r="89" spans="3:6">
      <c r="C89" s="60"/>
      <c r="D89" s="60"/>
      <c r="E89" s="60"/>
      <c r="F89" s="60"/>
    </row>
    <row r="90" spans="3:6">
      <c r="C90" s="60"/>
      <c r="D90" s="60"/>
      <c r="E90" s="60"/>
      <c r="F90" s="60"/>
    </row>
    <row r="91" spans="3:6">
      <c r="C91" s="60"/>
      <c r="D91" s="60"/>
      <c r="E91" s="60"/>
      <c r="F91" s="60"/>
    </row>
    <row r="92" spans="3:6">
      <c r="C92" s="60"/>
      <c r="D92" s="60"/>
      <c r="E92" s="60"/>
      <c r="F92" s="60"/>
    </row>
    <row r="93" spans="3:6">
      <c r="C93" s="60"/>
      <c r="D93" s="60"/>
      <c r="E93" s="60"/>
      <c r="F93" s="60"/>
    </row>
    <row r="94" spans="3:6">
      <c r="C94" s="60"/>
      <c r="D94" s="60"/>
      <c r="E94" s="60"/>
      <c r="F94" s="60"/>
    </row>
    <row r="95" spans="3:6">
      <c r="C95" s="60"/>
      <c r="D95" s="60"/>
      <c r="E95" s="60"/>
      <c r="F95" s="60"/>
    </row>
    <row r="96" spans="3:6">
      <c r="C96" s="60"/>
      <c r="D96" s="60"/>
      <c r="E96" s="60"/>
      <c r="F96" s="60"/>
    </row>
  </sheetData>
  <mergeCells count="19">
    <mergeCell ref="A1:F1"/>
    <mergeCell ref="K1:P1"/>
    <mergeCell ref="G2:J2"/>
    <mergeCell ref="A46:P46"/>
    <mergeCell ref="A47:P47"/>
    <mergeCell ref="A64:P64"/>
    <mergeCell ref="A65:P65"/>
    <mergeCell ref="A87:P87"/>
    <mergeCell ref="A3:A17"/>
    <mergeCell ref="A18:A24"/>
    <mergeCell ref="A25:A34"/>
    <mergeCell ref="A35:A39"/>
    <mergeCell ref="K3:K22"/>
    <mergeCell ref="K23:K26"/>
    <mergeCell ref="K27:K35"/>
    <mergeCell ref="K36:K40"/>
    <mergeCell ref="K41:K42"/>
    <mergeCell ref="K43:K44"/>
    <mergeCell ref="G3:J45"/>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N35"/>
  <sheetViews>
    <sheetView tabSelected="1" workbookViewId="0">
      <selection activeCell="E23" sqref="E23"/>
    </sheetView>
  </sheetViews>
  <sheetFormatPr defaultColWidth="9" defaultRowHeight="13.5"/>
  <cols>
    <col min="1" max="1" width="17" style="92" customWidth="1"/>
    <col min="2" max="2" width="23.875" style="92" customWidth="1"/>
    <col min="3" max="3" width="21.25" style="92" customWidth="1"/>
    <col min="4" max="4" width="18" style="92" customWidth="1"/>
    <col min="5" max="5" width="26.375" style="92" customWidth="1"/>
    <col min="6" max="6" width="68.5" style="92" customWidth="1"/>
    <col min="7" max="7" width="14.875" style="92" customWidth="1"/>
    <col min="8" max="8" width="9.625" style="92" customWidth="1"/>
    <col min="9" max="16384" width="9" style="92"/>
  </cols>
  <sheetData>
    <row r="1" s="60" customFormat="1" ht="25.5" spans="1:248">
      <c r="A1" s="93" t="s">
        <v>77</v>
      </c>
      <c r="B1" s="94"/>
      <c r="C1" s="94"/>
      <c r="D1" s="94"/>
      <c r="E1" s="94"/>
      <c r="F1" s="95"/>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c r="HQ1" s="92"/>
      <c r="HR1" s="92"/>
      <c r="HS1" s="92"/>
      <c r="HT1" s="92"/>
      <c r="HU1" s="92"/>
      <c r="HV1" s="92"/>
      <c r="HW1" s="92"/>
      <c r="HX1" s="92"/>
      <c r="HY1" s="92"/>
      <c r="HZ1" s="92"/>
      <c r="IA1" s="92"/>
      <c r="IB1" s="92"/>
      <c r="IC1" s="92"/>
      <c r="ID1" s="92"/>
      <c r="IE1" s="92"/>
      <c r="IF1" s="92"/>
      <c r="IG1" s="92"/>
      <c r="IH1" s="92"/>
      <c r="II1" s="92"/>
      <c r="IJ1" s="92"/>
      <c r="IK1" s="92"/>
      <c r="IL1" s="92"/>
      <c r="IM1" s="92"/>
      <c r="IN1" s="92"/>
    </row>
    <row r="2" s="60" customFormat="1" ht="25.5" spans="1:248">
      <c r="A2" s="96"/>
      <c r="B2" s="97"/>
      <c r="C2" s="97"/>
      <c r="D2" s="98" t="s">
        <v>78</v>
      </c>
      <c r="E2" s="99"/>
      <c r="F2" s="100"/>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c r="HV2" s="92"/>
      <c r="HW2" s="92"/>
      <c r="HX2" s="92"/>
      <c r="HY2" s="92"/>
      <c r="HZ2" s="92"/>
      <c r="IA2" s="92"/>
      <c r="IB2" s="92"/>
      <c r="IC2" s="92"/>
      <c r="ID2" s="92"/>
      <c r="IE2" s="92"/>
      <c r="IF2" s="92"/>
      <c r="IG2" s="92"/>
      <c r="IH2" s="92"/>
      <c r="II2" s="92"/>
      <c r="IJ2" s="92"/>
      <c r="IK2" s="92"/>
      <c r="IL2" s="92"/>
      <c r="IM2" s="92"/>
      <c r="IN2" s="92"/>
    </row>
    <row r="3" s="91" customFormat="1" customHeight="1" spans="1:85">
      <c r="A3" s="101" t="s">
        <v>79</v>
      </c>
      <c r="B3" s="102" t="s">
        <v>80</v>
      </c>
      <c r="C3" s="103" t="s">
        <v>81</v>
      </c>
      <c r="D3" s="104" t="s">
        <v>82</v>
      </c>
      <c r="E3" s="104" t="s">
        <v>83</v>
      </c>
      <c r="F3" s="105" t="s">
        <v>84</v>
      </c>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row>
    <row r="4" s="91" customFormat="1" customHeight="1" spans="1:85">
      <c r="A4" s="106"/>
      <c r="B4" s="107" t="s">
        <v>85</v>
      </c>
      <c r="C4" s="108" t="s">
        <v>86</v>
      </c>
      <c r="D4" s="109"/>
      <c r="E4" s="109"/>
      <c r="F4" s="110" t="s">
        <v>87</v>
      </c>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row>
    <row r="5" s="91" customFormat="1" customHeight="1" spans="1:85">
      <c r="A5" s="106"/>
      <c r="B5" s="111"/>
      <c r="C5" s="108" t="s">
        <v>88</v>
      </c>
      <c r="D5" s="109"/>
      <c r="E5" s="112"/>
      <c r="F5" s="113"/>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row>
    <row r="6" s="91" customFormat="1" customHeight="1" spans="1:85">
      <c r="A6" s="106"/>
      <c r="B6" s="111"/>
      <c r="C6" s="108" t="s">
        <v>89</v>
      </c>
      <c r="D6" s="109"/>
      <c r="E6" s="112"/>
      <c r="F6" s="113"/>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row>
    <row r="7" s="91" customFormat="1" customHeight="1" spans="1:85">
      <c r="A7" s="106"/>
      <c r="B7" s="111"/>
      <c r="C7" s="108" t="s">
        <v>90</v>
      </c>
      <c r="D7" s="109"/>
      <c r="E7" s="112"/>
      <c r="F7" s="113"/>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92"/>
      <c r="BU7" s="92"/>
      <c r="BV7" s="92"/>
      <c r="BW7" s="92"/>
      <c r="BX7" s="92"/>
      <c r="BY7" s="92"/>
      <c r="BZ7" s="92"/>
      <c r="CA7" s="92"/>
      <c r="CB7" s="92"/>
      <c r="CC7" s="92"/>
      <c r="CD7" s="92"/>
      <c r="CE7" s="92"/>
      <c r="CF7" s="92"/>
      <c r="CG7" s="92"/>
    </row>
    <row r="8" s="91" customFormat="1" customHeight="1" spans="1:85">
      <c r="A8" s="106"/>
      <c r="B8" s="111"/>
      <c r="C8" s="114" t="s">
        <v>91</v>
      </c>
      <c r="D8" s="109"/>
      <c r="E8" s="115"/>
      <c r="F8" s="113"/>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row>
    <row r="9" s="91" customFormat="1" customHeight="1" spans="1:85">
      <c r="A9" s="106"/>
      <c r="B9" s="111"/>
      <c r="C9" s="116" t="s">
        <v>92</v>
      </c>
      <c r="D9" s="109"/>
      <c r="E9" s="117"/>
      <c r="F9" s="113"/>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row>
    <row r="10" s="91" customFormat="1" customHeight="1" spans="1:85">
      <c r="A10" s="106"/>
      <c r="B10" s="111"/>
      <c r="C10" s="116" t="s">
        <v>93</v>
      </c>
      <c r="D10" s="118"/>
      <c r="E10" s="108"/>
      <c r="F10" s="113"/>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row>
    <row r="11" s="91" customFormat="1" customHeight="1" spans="1:85">
      <c r="A11" s="106"/>
      <c r="B11" s="111"/>
      <c r="C11" s="116" t="s">
        <v>94</v>
      </c>
      <c r="D11" s="119"/>
      <c r="E11" s="108"/>
      <c r="F11" s="113"/>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row>
    <row r="12" s="91" customFormat="1" customHeight="1" spans="1:85">
      <c r="A12" s="106"/>
      <c r="B12" s="111"/>
      <c r="C12" s="116" t="s">
        <v>95</v>
      </c>
      <c r="D12" s="120"/>
      <c r="E12" s="108"/>
      <c r="F12" s="113"/>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row>
    <row r="13" s="91" customFormat="1" customHeight="1" spans="1:85">
      <c r="A13" s="106"/>
      <c r="B13" s="111"/>
      <c r="C13" s="108" t="s">
        <v>96</v>
      </c>
      <c r="D13" s="120"/>
      <c r="E13" s="121"/>
      <c r="F13" s="113"/>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row>
    <row r="14" s="91" customFormat="1" customHeight="1" spans="1:85">
      <c r="A14" s="106"/>
      <c r="B14" s="122" t="s">
        <v>97</v>
      </c>
      <c r="C14" s="114" t="s">
        <v>98</v>
      </c>
      <c r="D14" s="123"/>
      <c r="E14" s="124"/>
      <c r="F14" s="113"/>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row>
    <row r="15" s="91" customFormat="1" customHeight="1" spans="1:85">
      <c r="A15" s="106"/>
      <c r="B15" s="125"/>
      <c r="C15" s="126" t="s">
        <v>99</v>
      </c>
      <c r="D15" s="123"/>
      <c r="E15" s="127"/>
      <c r="F15" s="113"/>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row>
    <row r="16" s="60" customFormat="1" customHeight="1" spans="1:248">
      <c r="A16" s="106"/>
      <c r="B16" s="125"/>
      <c r="C16" s="108" t="s">
        <v>100</v>
      </c>
      <c r="D16" s="109"/>
      <c r="E16" s="128"/>
      <c r="F16" s="113"/>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c r="GR16" s="92"/>
      <c r="GS16" s="92"/>
      <c r="GT16" s="92"/>
      <c r="GU16" s="92"/>
      <c r="GV16" s="92"/>
      <c r="GW16" s="92"/>
      <c r="GX16" s="92"/>
      <c r="GY16" s="92"/>
      <c r="GZ16" s="92"/>
      <c r="HA16" s="92"/>
      <c r="HB16" s="92"/>
      <c r="HC16" s="92"/>
      <c r="HD16" s="92"/>
      <c r="HE16" s="92"/>
      <c r="HF16" s="92"/>
      <c r="HG16" s="92"/>
      <c r="HH16" s="92"/>
      <c r="HI16" s="92"/>
      <c r="HJ16" s="92"/>
      <c r="HK16" s="92"/>
      <c r="HL16" s="92"/>
      <c r="HM16" s="92"/>
      <c r="HN16" s="92"/>
      <c r="HO16" s="92"/>
      <c r="HP16" s="92"/>
      <c r="HQ16" s="92"/>
      <c r="HR16" s="92"/>
      <c r="HS16" s="92"/>
      <c r="HT16" s="92"/>
      <c r="HU16" s="92"/>
      <c r="HV16" s="92"/>
      <c r="HW16" s="92"/>
      <c r="HX16" s="92"/>
      <c r="HY16" s="92"/>
      <c r="HZ16" s="92"/>
      <c r="IA16" s="92"/>
      <c r="IB16" s="92"/>
      <c r="IC16" s="92"/>
      <c r="ID16" s="92"/>
      <c r="IE16" s="92"/>
      <c r="IF16" s="92"/>
      <c r="IG16" s="92"/>
      <c r="IH16" s="92"/>
      <c r="II16" s="92"/>
      <c r="IJ16" s="92"/>
      <c r="IK16" s="92"/>
      <c r="IL16" s="92"/>
      <c r="IM16" s="92"/>
      <c r="IN16" s="92"/>
    </row>
    <row r="17" s="60" customFormat="1" customHeight="1" spans="1:248">
      <c r="A17" s="106"/>
      <c r="B17" s="125"/>
      <c r="C17" s="108" t="s">
        <v>101</v>
      </c>
      <c r="D17" s="109"/>
      <c r="E17" s="128"/>
      <c r="F17" s="113"/>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c r="GR17" s="92"/>
      <c r="GS17" s="92"/>
      <c r="GT17" s="92"/>
      <c r="GU17" s="92"/>
      <c r="GV17" s="92"/>
      <c r="GW17" s="92"/>
      <c r="GX17" s="92"/>
      <c r="GY17" s="92"/>
      <c r="GZ17" s="92"/>
      <c r="HA17" s="92"/>
      <c r="HB17" s="92"/>
      <c r="HC17" s="92"/>
      <c r="HD17" s="92"/>
      <c r="HE17" s="92"/>
      <c r="HF17" s="92"/>
      <c r="HG17" s="92"/>
      <c r="HH17" s="92"/>
      <c r="HI17" s="92"/>
      <c r="HJ17" s="92"/>
      <c r="HK17" s="92"/>
      <c r="HL17" s="92"/>
      <c r="HM17" s="92"/>
      <c r="HN17" s="92"/>
      <c r="HO17" s="92"/>
      <c r="HP17" s="92"/>
      <c r="HQ17" s="92"/>
      <c r="HR17" s="92"/>
      <c r="HS17" s="92"/>
      <c r="HT17" s="92"/>
      <c r="HU17" s="92"/>
      <c r="HV17" s="92"/>
      <c r="HW17" s="92"/>
      <c r="HX17" s="92"/>
      <c r="HY17" s="92"/>
      <c r="HZ17" s="92"/>
      <c r="IA17" s="92"/>
      <c r="IB17" s="92"/>
      <c r="IC17" s="92"/>
      <c r="ID17" s="92"/>
      <c r="IE17" s="92"/>
      <c r="IF17" s="92"/>
      <c r="IG17" s="92"/>
      <c r="IH17" s="92"/>
      <c r="II17" s="92"/>
      <c r="IJ17" s="92"/>
      <c r="IK17" s="92"/>
      <c r="IL17" s="92"/>
      <c r="IM17" s="92"/>
      <c r="IN17" s="92"/>
    </row>
    <row r="18" s="60" customFormat="1" customHeight="1" spans="1:248">
      <c r="A18" s="106"/>
      <c r="B18" s="125"/>
      <c r="C18" s="108" t="s">
        <v>102</v>
      </c>
      <c r="D18" s="120"/>
      <c r="E18" s="129"/>
      <c r="F18" s="113"/>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92"/>
      <c r="FC18" s="92"/>
      <c r="FD18" s="92"/>
      <c r="FE18" s="92"/>
      <c r="FF18" s="92"/>
      <c r="FG18" s="92"/>
      <c r="FH18" s="92"/>
      <c r="FI18" s="92"/>
      <c r="FJ18" s="92"/>
      <c r="FK18" s="92"/>
      <c r="FL18" s="92"/>
      <c r="FM18" s="92"/>
      <c r="FN18" s="92"/>
      <c r="FO18" s="92"/>
      <c r="FP18" s="92"/>
      <c r="FQ18" s="92"/>
      <c r="FR18" s="92"/>
      <c r="FS18" s="92"/>
      <c r="FT18" s="92"/>
      <c r="FU18" s="92"/>
      <c r="FV18" s="92"/>
      <c r="FW18" s="92"/>
      <c r="FX18" s="92"/>
      <c r="FY18" s="92"/>
      <c r="FZ18" s="92"/>
      <c r="GA18" s="92"/>
      <c r="GB18" s="92"/>
      <c r="GC18" s="92"/>
      <c r="GD18" s="92"/>
      <c r="GE18" s="92"/>
      <c r="GF18" s="92"/>
      <c r="GG18" s="92"/>
      <c r="GH18" s="92"/>
      <c r="GI18" s="92"/>
      <c r="GJ18" s="92"/>
      <c r="GK18" s="92"/>
      <c r="GL18" s="92"/>
      <c r="GM18" s="92"/>
      <c r="GN18" s="92"/>
      <c r="GO18" s="92"/>
      <c r="GP18" s="92"/>
      <c r="GQ18" s="92"/>
      <c r="GR18" s="92"/>
      <c r="GS18" s="92"/>
      <c r="GT18" s="92"/>
      <c r="GU18" s="92"/>
      <c r="GV18" s="92"/>
      <c r="GW18" s="92"/>
      <c r="GX18" s="92"/>
      <c r="GY18" s="92"/>
      <c r="GZ18" s="92"/>
      <c r="HA18" s="92"/>
      <c r="HB18" s="92"/>
      <c r="HC18" s="92"/>
      <c r="HD18" s="92"/>
      <c r="HE18" s="92"/>
      <c r="HF18" s="92"/>
      <c r="HG18" s="92"/>
      <c r="HH18" s="92"/>
      <c r="HI18" s="92"/>
      <c r="HJ18" s="92"/>
      <c r="HK18" s="92"/>
      <c r="HL18" s="92"/>
      <c r="HM18" s="92"/>
      <c r="HN18" s="92"/>
      <c r="HO18" s="92"/>
      <c r="HP18" s="92"/>
      <c r="HQ18" s="92"/>
      <c r="HR18" s="92"/>
      <c r="HS18" s="92"/>
      <c r="HT18" s="92"/>
      <c r="HU18" s="92"/>
      <c r="HV18" s="92"/>
      <c r="HW18" s="92"/>
      <c r="HX18" s="92"/>
      <c r="HY18" s="92"/>
      <c r="HZ18" s="92"/>
      <c r="IA18" s="92"/>
      <c r="IB18" s="92"/>
      <c r="IC18" s="92"/>
      <c r="ID18" s="92"/>
      <c r="IE18" s="92"/>
      <c r="IF18" s="92"/>
      <c r="IG18" s="92"/>
      <c r="IH18" s="92"/>
      <c r="II18" s="92"/>
      <c r="IJ18" s="92"/>
      <c r="IK18" s="92"/>
      <c r="IL18" s="92"/>
      <c r="IM18" s="92"/>
      <c r="IN18" s="92"/>
    </row>
    <row r="19" s="60" customFormat="1" customHeight="1" spans="1:248">
      <c r="A19" s="106"/>
      <c r="B19" s="125"/>
      <c r="C19" s="108" t="s">
        <v>103</v>
      </c>
      <c r="D19" s="130"/>
      <c r="E19" s="131"/>
      <c r="F19" s="113"/>
      <c r="G19" s="132"/>
      <c r="H19" s="13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92"/>
      <c r="FC19" s="92"/>
      <c r="FD19" s="92"/>
      <c r="FE19" s="92"/>
      <c r="FF19" s="92"/>
      <c r="FG19" s="92"/>
      <c r="FH19" s="92"/>
      <c r="FI19" s="92"/>
      <c r="FJ19" s="92"/>
      <c r="FK19" s="92"/>
      <c r="FL19" s="92"/>
      <c r="FM19" s="92"/>
      <c r="FN19" s="92"/>
      <c r="FO19" s="92"/>
      <c r="FP19" s="92"/>
      <c r="FQ19" s="92"/>
      <c r="FR19" s="92"/>
      <c r="FS19" s="92"/>
      <c r="FT19" s="92"/>
      <c r="FU19" s="92"/>
      <c r="FV19" s="92"/>
      <c r="FW19" s="92"/>
      <c r="FX19" s="92"/>
      <c r="FY19" s="92"/>
      <c r="FZ19" s="92"/>
      <c r="GA19" s="92"/>
      <c r="GB19" s="92"/>
      <c r="GC19" s="92"/>
      <c r="GD19" s="92"/>
      <c r="GE19" s="92"/>
      <c r="GF19" s="92"/>
      <c r="GG19" s="92"/>
      <c r="GH19" s="92"/>
      <c r="GI19" s="92"/>
      <c r="GJ19" s="92"/>
      <c r="GK19" s="92"/>
      <c r="GL19" s="92"/>
      <c r="GM19" s="92"/>
      <c r="GN19" s="92"/>
      <c r="GO19" s="92"/>
      <c r="GP19" s="92"/>
      <c r="GQ19" s="92"/>
      <c r="GR19" s="92"/>
      <c r="GS19" s="92"/>
      <c r="GT19" s="92"/>
      <c r="GU19" s="92"/>
      <c r="GV19" s="92"/>
      <c r="GW19" s="92"/>
      <c r="GX19" s="92"/>
      <c r="GY19" s="92"/>
      <c r="GZ19" s="92"/>
      <c r="HA19" s="92"/>
      <c r="HB19" s="92"/>
      <c r="HC19" s="92"/>
      <c r="HD19" s="92"/>
      <c r="HE19" s="92"/>
      <c r="HF19" s="92"/>
      <c r="HG19" s="92"/>
      <c r="HH19" s="92"/>
      <c r="HI19" s="92"/>
      <c r="HJ19" s="92"/>
      <c r="HK19" s="92"/>
      <c r="HL19" s="92"/>
      <c r="HM19" s="92"/>
      <c r="HN19" s="92"/>
      <c r="HO19" s="92"/>
      <c r="HP19" s="92"/>
      <c r="HQ19" s="92"/>
      <c r="HR19" s="92"/>
      <c r="HS19" s="92"/>
      <c r="HT19" s="92"/>
      <c r="HU19" s="92"/>
      <c r="HV19" s="92"/>
      <c r="HW19" s="92"/>
      <c r="HX19" s="92"/>
      <c r="HY19" s="92"/>
      <c r="HZ19" s="92"/>
      <c r="IA19" s="92"/>
      <c r="IB19" s="92"/>
      <c r="IC19" s="92"/>
      <c r="ID19" s="92"/>
      <c r="IE19" s="92"/>
      <c r="IF19" s="92"/>
      <c r="IG19" s="92"/>
      <c r="IH19" s="92"/>
      <c r="II19" s="92"/>
      <c r="IJ19" s="92"/>
      <c r="IK19" s="92"/>
      <c r="IL19" s="92"/>
      <c r="IM19" s="92"/>
      <c r="IN19" s="92"/>
    </row>
    <row r="20" s="60" customFormat="1" customHeight="1" spans="1:248">
      <c r="A20" s="133"/>
      <c r="B20" s="134"/>
      <c r="C20" s="108" t="s">
        <v>104</v>
      </c>
      <c r="D20" s="119"/>
      <c r="E20" s="119"/>
      <c r="F20" s="135"/>
      <c r="G20" s="132"/>
      <c r="H20" s="132"/>
      <c r="I20" s="132"/>
      <c r="J20" s="132"/>
      <c r="K20" s="92"/>
      <c r="L20" s="132"/>
      <c r="M20" s="132"/>
      <c r="N20" s="92"/>
      <c r="O20" s="132"/>
      <c r="P20" s="13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92"/>
      <c r="FC20" s="92"/>
      <c r="FD20" s="92"/>
      <c r="FE20" s="92"/>
      <c r="FF20" s="92"/>
      <c r="FG20" s="92"/>
      <c r="FH20" s="92"/>
      <c r="FI20" s="92"/>
      <c r="FJ20" s="92"/>
      <c r="FK20" s="92"/>
      <c r="FL20" s="92"/>
      <c r="FM20" s="92"/>
      <c r="FN20" s="92"/>
      <c r="FO20" s="92"/>
      <c r="FP20" s="92"/>
      <c r="FQ20" s="92"/>
      <c r="FR20" s="92"/>
      <c r="FS20" s="92"/>
      <c r="FT20" s="92"/>
      <c r="FU20" s="92"/>
      <c r="FV20" s="92"/>
      <c r="FW20" s="92"/>
      <c r="FX20" s="92"/>
      <c r="FY20" s="92"/>
      <c r="FZ20" s="92"/>
      <c r="GA20" s="92"/>
      <c r="GB20" s="92"/>
      <c r="GC20" s="92"/>
      <c r="GD20" s="92"/>
      <c r="GE20" s="92"/>
      <c r="GF20" s="92"/>
      <c r="GG20" s="92"/>
      <c r="GH20" s="92"/>
      <c r="GI20" s="92"/>
      <c r="GJ20" s="92"/>
      <c r="GK20" s="92"/>
      <c r="GL20" s="92"/>
      <c r="GM20" s="92"/>
      <c r="GN20" s="92"/>
      <c r="GO20" s="92"/>
      <c r="GP20" s="92"/>
      <c r="GQ20" s="92"/>
      <c r="GR20" s="92"/>
      <c r="GS20" s="92"/>
      <c r="GT20" s="92"/>
      <c r="GU20" s="92"/>
      <c r="GV20" s="92"/>
      <c r="GW20" s="92"/>
      <c r="GX20" s="92"/>
      <c r="GY20" s="92"/>
      <c r="GZ20" s="92"/>
      <c r="HA20" s="92"/>
      <c r="HB20" s="92"/>
      <c r="HC20" s="92"/>
      <c r="HD20" s="92"/>
      <c r="HE20" s="92"/>
      <c r="HF20" s="92"/>
      <c r="HG20" s="92"/>
      <c r="HH20" s="92"/>
      <c r="HI20" s="92"/>
      <c r="HJ20" s="92"/>
      <c r="HK20" s="92"/>
      <c r="HL20" s="92"/>
      <c r="HM20" s="92"/>
      <c r="HN20" s="92"/>
      <c r="HO20" s="92"/>
      <c r="HP20" s="92"/>
      <c r="HQ20" s="92"/>
      <c r="HR20" s="92"/>
      <c r="HS20" s="92"/>
      <c r="HT20" s="92"/>
      <c r="HU20" s="92"/>
      <c r="HV20" s="92"/>
      <c r="HW20" s="92"/>
      <c r="HX20" s="92"/>
      <c r="HY20" s="92"/>
      <c r="HZ20" s="92"/>
      <c r="IA20" s="92"/>
      <c r="IB20" s="92"/>
      <c r="IC20" s="92"/>
      <c r="ID20" s="92"/>
      <c r="IE20" s="92"/>
      <c r="IF20" s="92"/>
      <c r="IG20" s="92"/>
      <c r="IH20" s="92"/>
      <c r="II20" s="92"/>
      <c r="IJ20" s="92"/>
      <c r="IK20" s="92"/>
      <c r="IL20" s="92"/>
      <c r="IM20" s="92"/>
      <c r="IN20" s="92"/>
    </row>
    <row r="21" ht="35.1" customHeight="1" spans="1:16">
      <c r="A21" s="136" t="s">
        <v>105</v>
      </c>
      <c r="B21" s="103" t="s">
        <v>106</v>
      </c>
      <c r="C21" s="137"/>
      <c r="D21" s="138" t="s">
        <v>107</v>
      </c>
      <c r="E21" s="137"/>
      <c r="F21" s="110" t="s">
        <v>108</v>
      </c>
      <c r="G21" s="132"/>
      <c r="H21" s="132"/>
      <c r="I21" s="132"/>
      <c r="J21" s="132"/>
      <c r="L21" s="132"/>
      <c r="M21" s="132"/>
      <c r="O21" s="132"/>
      <c r="P21" s="132"/>
    </row>
    <row r="22" ht="39" customHeight="1" spans="1:15">
      <c r="A22" s="136"/>
      <c r="B22" s="103" t="s">
        <v>109</v>
      </c>
      <c r="C22" s="137"/>
      <c r="D22" s="138" t="s">
        <v>107</v>
      </c>
      <c r="E22" s="137"/>
      <c r="F22" s="139"/>
      <c r="G22" s="132"/>
      <c r="H22" s="140"/>
      <c r="I22" s="132"/>
      <c r="L22" s="132"/>
      <c r="O22" s="132"/>
    </row>
    <row r="23" ht="62.25" customHeight="1" spans="1:15">
      <c r="A23" s="136"/>
      <c r="B23" s="103" t="s">
        <v>110</v>
      </c>
      <c r="C23" s="121"/>
      <c r="D23" s="138" t="s">
        <v>107</v>
      </c>
      <c r="E23" s="137"/>
      <c r="F23" s="141"/>
      <c r="G23" s="140"/>
      <c r="H23" s="132"/>
      <c r="I23" s="140"/>
      <c r="L23" s="140"/>
      <c r="O23" s="140"/>
    </row>
    <row r="24" ht="52.5" customHeight="1" spans="1:15">
      <c r="A24" s="136" t="s">
        <v>111</v>
      </c>
      <c r="B24" s="104" t="s">
        <v>112</v>
      </c>
      <c r="C24" s="142"/>
      <c r="D24" s="143"/>
      <c r="E24" s="103" t="s">
        <v>113</v>
      </c>
      <c r="F24" s="144"/>
      <c r="G24" s="132"/>
      <c r="H24" s="132"/>
      <c r="L24" s="140"/>
      <c r="O24" s="140"/>
    </row>
    <row r="25" ht="53.25" customHeight="1" spans="1:15">
      <c r="A25" s="136"/>
      <c r="B25" s="104" t="s">
        <v>114</v>
      </c>
      <c r="C25" s="145"/>
      <c r="D25" s="146"/>
      <c r="E25" s="103" t="s">
        <v>115</v>
      </c>
      <c r="F25" s="144"/>
      <c r="G25" s="147"/>
      <c r="H25" s="132"/>
      <c r="I25" s="165"/>
      <c r="J25" s="165"/>
      <c r="L25" s="165"/>
      <c r="M25" s="165"/>
      <c r="O25" s="140"/>
    </row>
    <row r="26" ht="56.25" customHeight="1" spans="1:16">
      <c r="A26" s="136"/>
      <c r="B26" s="148" t="s">
        <v>116</v>
      </c>
      <c r="C26" s="104" t="s">
        <v>117</v>
      </c>
      <c r="D26" s="149" t="s">
        <v>118</v>
      </c>
      <c r="E26" s="150" t="s">
        <v>119</v>
      </c>
      <c r="F26" s="151" t="s">
        <v>120</v>
      </c>
      <c r="G26" s="140"/>
      <c r="H26" s="132"/>
      <c r="O26" s="165"/>
      <c r="P26" s="165"/>
    </row>
    <row r="27" ht="61.5" customHeight="1" spans="1:10">
      <c r="A27" s="136"/>
      <c r="B27" s="152"/>
      <c r="C27" s="104" t="s">
        <v>121</v>
      </c>
      <c r="D27" s="153" t="s">
        <v>122</v>
      </c>
      <c r="E27" s="154"/>
      <c r="F27" s="155"/>
      <c r="G27" s="132"/>
      <c r="H27" s="132"/>
      <c r="I27" s="140"/>
      <c r="J27" s="132"/>
    </row>
    <row r="28" ht="43.5" customHeight="1" spans="1:14">
      <c r="A28" s="136"/>
      <c r="B28" s="152"/>
      <c r="C28" s="104" t="s">
        <v>123</v>
      </c>
      <c r="D28" s="104"/>
      <c r="E28" s="154"/>
      <c r="F28" s="156"/>
      <c r="G28" s="132"/>
      <c r="H28" s="132"/>
      <c r="I28" s="140"/>
      <c r="J28" s="132"/>
      <c r="M28" s="140"/>
      <c r="N28" s="132"/>
    </row>
    <row r="29" ht="43.5" customHeight="1" spans="1:14">
      <c r="A29" s="136"/>
      <c r="B29" s="152"/>
      <c r="C29" s="157" t="s">
        <v>124</v>
      </c>
      <c r="D29" s="104" t="s">
        <v>115</v>
      </c>
      <c r="E29" s="154"/>
      <c r="F29" s="158" t="s">
        <v>125</v>
      </c>
      <c r="G29" s="132"/>
      <c r="H29" s="132"/>
      <c r="I29" s="140"/>
      <c r="J29" s="140"/>
      <c r="M29" s="140"/>
      <c r="N29" s="132"/>
    </row>
    <row r="30" ht="45" customHeight="1" spans="1:14">
      <c r="A30" s="159"/>
      <c r="B30" s="160" t="s">
        <v>126</v>
      </c>
      <c r="C30" s="161" t="s">
        <v>127</v>
      </c>
      <c r="D30" s="162"/>
      <c r="E30" s="163" t="s">
        <v>119</v>
      </c>
      <c r="F30" s="164"/>
      <c r="G30" s="140"/>
      <c r="H30" s="140"/>
      <c r="J30" s="165"/>
      <c r="M30" s="140"/>
      <c r="N30" s="132"/>
    </row>
    <row r="33" spans="7:7">
      <c r="G33" s="165"/>
    </row>
    <row r="34" spans="12:12">
      <c r="L34" s="165"/>
    </row>
    <row r="35" spans="12:12">
      <c r="L35" s="165"/>
    </row>
  </sheetData>
  <mergeCells count="15">
    <mergeCell ref="A1:E1"/>
    <mergeCell ref="D2:E2"/>
    <mergeCell ref="C24:D24"/>
    <mergeCell ref="C30:D30"/>
    <mergeCell ref="A3:A20"/>
    <mergeCell ref="A21:A23"/>
    <mergeCell ref="A24:A25"/>
    <mergeCell ref="A26:A30"/>
    <mergeCell ref="B4:B13"/>
    <mergeCell ref="B14:B20"/>
    <mergeCell ref="B26:B28"/>
    <mergeCell ref="E26:E28"/>
    <mergeCell ref="F4:F20"/>
    <mergeCell ref="F21:F23"/>
    <mergeCell ref="F26:F28"/>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94"/>
  <sheetViews>
    <sheetView workbookViewId="0">
      <selection activeCell="E43" sqref="E43"/>
    </sheetView>
  </sheetViews>
  <sheetFormatPr defaultColWidth="9" defaultRowHeight="13.5"/>
  <cols>
    <col min="14" max="14" width="70.875" style="63" customWidth="1"/>
  </cols>
  <sheetData>
    <row r="1" customHeight="1" spans="1:15">
      <c r="A1" s="64" t="s">
        <v>128</v>
      </c>
      <c r="B1" s="65"/>
      <c r="C1" s="65"/>
      <c r="D1" s="65"/>
      <c r="E1" s="65"/>
      <c r="F1" s="65"/>
      <c r="G1" s="66"/>
      <c r="H1" s="67" t="s">
        <v>129</v>
      </c>
      <c r="I1" s="82"/>
      <c r="J1" s="82"/>
      <c r="K1" s="82"/>
      <c r="L1" s="83"/>
      <c r="M1" s="84"/>
      <c r="N1" s="69" t="s">
        <v>130</v>
      </c>
      <c r="O1" s="14"/>
    </row>
    <row r="2" spans="1:15">
      <c r="A2" s="68"/>
      <c r="B2" s="68"/>
      <c r="C2" s="68"/>
      <c r="D2" s="68"/>
      <c r="E2" s="68"/>
      <c r="F2" s="68"/>
      <c r="G2" s="68"/>
      <c r="H2" s="69" t="s">
        <v>131</v>
      </c>
      <c r="I2" s="69"/>
      <c r="J2" s="69"/>
      <c r="K2" s="69"/>
      <c r="L2" s="69"/>
      <c r="N2" s="85" t="s">
        <v>132</v>
      </c>
      <c r="O2" s="40"/>
    </row>
    <row r="3" spans="1:15">
      <c r="A3" s="68"/>
      <c r="B3" s="68"/>
      <c r="C3" s="68"/>
      <c r="D3" s="68"/>
      <c r="E3" s="68"/>
      <c r="F3" s="68"/>
      <c r="G3" s="68"/>
      <c r="H3" s="69"/>
      <c r="I3" s="69"/>
      <c r="J3" s="69"/>
      <c r="K3" s="69"/>
      <c r="L3" s="69"/>
      <c r="N3" s="43" t="s">
        <v>133</v>
      </c>
      <c r="O3" s="40"/>
    </row>
    <row r="4" spans="1:15">
      <c r="A4" s="68"/>
      <c r="B4" s="68"/>
      <c r="C4" s="68"/>
      <c r="D4" s="68"/>
      <c r="E4" s="68"/>
      <c r="F4" s="68"/>
      <c r="G4" s="68"/>
      <c r="H4" s="69"/>
      <c r="I4" s="69"/>
      <c r="J4" s="69"/>
      <c r="K4" s="69"/>
      <c r="L4" s="69"/>
      <c r="N4" s="43" t="s">
        <v>134</v>
      </c>
      <c r="O4" s="40"/>
    </row>
    <row r="5" spans="1:15">
      <c r="A5" s="68"/>
      <c r="B5" s="68"/>
      <c r="C5" s="68"/>
      <c r="D5" s="68"/>
      <c r="E5" s="68"/>
      <c r="F5" s="68"/>
      <c r="G5" s="68"/>
      <c r="H5" s="69"/>
      <c r="I5" s="69"/>
      <c r="J5" s="69"/>
      <c r="K5" s="69"/>
      <c r="L5" s="69"/>
      <c r="N5" s="43" t="s">
        <v>135</v>
      </c>
      <c r="O5" s="40"/>
    </row>
    <row r="6" spans="1:15">
      <c r="A6" s="68"/>
      <c r="B6" s="68"/>
      <c r="C6" s="68"/>
      <c r="D6" s="68"/>
      <c r="E6" s="68"/>
      <c r="F6" s="68"/>
      <c r="G6" s="68"/>
      <c r="H6" s="69"/>
      <c r="I6" s="69"/>
      <c r="J6" s="69"/>
      <c r="K6" s="69"/>
      <c r="L6" s="69"/>
      <c r="N6" s="43" t="s">
        <v>136</v>
      </c>
      <c r="O6" s="40"/>
    </row>
    <row r="7" spans="1:15">
      <c r="A7" s="68"/>
      <c r="B7" s="68"/>
      <c r="C7" s="68"/>
      <c r="D7" s="68"/>
      <c r="E7" s="68"/>
      <c r="F7" s="68"/>
      <c r="G7" s="68"/>
      <c r="H7" s="69"/>
      <c r="I7" s="69"/>
      <c r="J7" s="69"/>
      <c r="K7" s="69"/>
      <c r="L7" s="69"/>
      <c r="N7" s="43" t="s">
        <v>137</v>
      </c>
      <c r="O7" s="40"/>
    </row>
    <row r="8" spans="1:15">
      <c r="A8" s="68"/>
      <c r="B8" s="68"/>
      <c r="C8" s="68"/>
      <c r="D8" s="68"/>
      <c r="E8" s="68"/>
      <c r="F8" s="68"/>
      <c r="G8" s="68"/>
      <c r="H8" s="69"/>
      <c r="I8" s="69"/>
      <c r="J8" s="69"/>
      <c r="K8" s="69"/>
      <c r="L8" s="69"/>
      <c r="N8" s="43" t="s">
        <v>138</v>
      </c>
      <c r="O8" s="40"/>
    </row>
    <row r="9" spans="1:15">
      <c r="A9" s="68"/>
      <c r="B9" s="68"/>
      <c r="C9" s="68"/>
      <c r="D9" s="68"/>
      <c r="E9" s="68"/>
      <c r="F9" s="68"/>
      <c r="G9" s="68"/>
      <c r="H9" s="69"/>
      <c r="I9" s="69"/>
      <c r="J9" s="69"/>
      <c r="K9" s="69"/>
      <c r="L9" s="69"/>
      <c r="N9" s="43" t="s">
        <v>139</v>
      </c>
      <c r="O9" s="40"/>
    </row>
    <row r="10" spans="1:15">
      <c r="A10" s="68"/>
      <c r="B10" s="68"/>
      <c r="C10" s="68"/>
      <c r="D10" s="68"/>
      <c r="E10" s="68"/>
      <c r="F10" s="68"/>
      <c r="G10" s="68"/>
      <c r="H10" s="69"/>
      <c r="I10" s="69"/>
      <c r="J10" s="69"/>
      <c r="K10" s="69"/>
      <c r="L10" s="69"/>
      <c r="N10" s="43" t="s">
        <v>140</v>
      </c>
      <c r="O10" s="40"/>
    </row>
    <row r="11" spans="1:15">
      <c r="A11" s="68"/>
      <c r="B11" s="68"/>
      <c r="C11" s="68"/>
      <c r="D11" s="68"/>
      <c r="E11" s="68"/>
      <c r="F11" s="68"/>
      <c r="G11" s="68"/>
      <c r="H11" s="69"/>
      <c r="I11" s="69"/>
      <c r="J11" s="69"/>
      <c r="K11" s="69"/>
      <c r="L11" s="69"/>
      <c r="N11" s="43" t="s">
        <v>141</v>
      </c>
      <c r="O11" s="40"/>
    </row>
    <row r="12" spans="1:15">
      <c r="A12" s="68"/>
      <c r="B12" s="68"/>
      <c r="C12" s="68"/>
      <c r="D12" s="68"/>
      <c r="E12" s="68"/>
      <c r="F12" s="68"/>
      <c r="G12" s="68"/>
      <c r="H12" s="69"/>
      <c r="I12" s="69"/>
      <c r="J12" s="69"/>
      <c r="K12" s="69"/>
      <c r="L12" s="69"/>
      <c r="N12" s="43" t="s">
        <v>142</v>
      </c>
      <c r="O12" s="40"/>
    </row>
    <row r="13" spans="1:15">
      <c r="A13" s="68"/>
      <c r="B13" s="68"/>
      <c r="C13" s="68"/>
      <c r="D13" s="68"/>
      <c r="E13" s="68"/>
      <c r="F13" s="68"/>
      <c r="G13" s="68"/>
      <c r="H13" s="69"/>
      <c r="I13" s="69"/>
      <c r="J13" s="69"/>
      <c r="K13" s="69"/>
      <c r="L13" s="69"/>
      <c r="N13" s="43" t="s">
        <v>143</v>
      </c>
      <c r="O13" s="40"/>
    </row>
    <row r="14" spans="1:15">
      <c r="A14" s="68"/>
      <c r="B14" s="68"/>
      <c r="C14" s="68"/>
      <c r="D14" s="68"/>
      <c r="E14" s="68"/>
      <c r="F14" s="68"/>
      <c r="G14" s="68"/>
      <c r="H14" s="69"/>
      <c r="I14" s="69"/>
      <c r="J14" s="69"/>
      <c r="K14" s="69"/>
      <c r="L14" s="69"/>
      <c r="N14" s="43" t="s">
        <v>144</v>
      </c>
      <c r="O14" s="40"/>
    </row>
    <row r="15" spans="1:15">
      <c r="A15" s="68"/>
      <c r="B15" s="68"/>
      <c r="C15" s="68"/>
      <c r="D15" s="68"/>
      <c r="E15" s="68"/>
      <c r="F15" s="68"/>
      <c r="G15" s="68"/>
      <c r="H15" s="69"/>
      <c r="I15" s="69"/>
      <c r="J15" s="69"/>
      <c r="K15" s="69"/>
      <c r="L15" s="69"/>
      <c r="N15" s="43" t="s">
        <v>145</v>
      </c>
      <c r="O15" s="40"/>
    </row>
    <row r="16" spans="1:15">
      <c r="A16" s="68"/>
      <c r="B16" s="68"/>
      <c r="C16" s="68"/>
      <c r="D16" s="68"/>
      <c r="E16" s="68"/>
      <c r="F16" s="68"/>
      <c r="G16" s="68"/>
      <c r="H16" s="69"/>
      <c r="I16" s="69"/>
      <c r="J16" s="69"/>
      <c r="K16" s="69"/>
      <c r="L16" s="69"/>
      <c r="N16" s="43" t="s">
        <v>146</v>
      </c>
      <c r="O16" s="40"/>
    </row>
    <row r="17" spans="1:15">
      <c r="A17" s="68"/>
      <c r="B17" s="68"/>
      <c r="C17" s="68"/>
      <c r="D17" s="68"/>
      <c r="E17" s="68"/>
      <c r="F17" s="68"/>
      <c r="G17" s="68"/>
      <c r="H17" s="69"/>
      <c r="I17" s="69"/>
      <c r="J17" s="69"/>
      <c r="K17" s="69"/>
      <c r="L17" s="69"/>
      <c r="N17" s="43" t="s">
        <v>147</v>
      </c>
      <c r="O17" s="40"/>
    </row>
    <row r="18" spans="1:15">
      <c r="A18" s="68"/>
      <c r="B18" s="68"/>
      <c r="C18" s="68"/>
      <c r="D18" s="68"/>
      <c r="E18" s="68"/>
      <c r="F18" s="68"/>
      <c r="G18" s="68"/>
      <c r="H18" s="69"/>
      <c r="I18" s="69"/>
      <c r="J18" s="69"/>
      <c r="K18" s="69"/>
      <c r="L18" s="69"/>
      <c r="N18" s="43" t="s">
        <v>148</v>
      </c>
      <c r="O18" s="40"/>
    </row>
    <row r="19" spans="1:15">
      <c r="A19" s="70"/>
      <c r="B19" s="71"/>
      <c r="C19" s="71"/>
      <c r="D19" s="71"/>
      <c r="E19" s="71"/>
      <c r="F19" s="71"/>
      <c r="G19" s="72"/>
      <c r="H19" s="73" t="s">
        <v>149</v>
      </c>
      <c r="I19" s="86"/>
      <c r="J19" s="86"/>
      <c r="K19" s="86"/>
      <c r="L19" s="87"/>
      <c r="N19" s="43" t="s">
        <v>150</v>
      </c>
      <c r="O19" s="40"/>
    </row>
    <row r="20" spans="1:15">
      <c r="A20" s="74"/>
      <c r="B20" s="75"/>
      <c r="C20" s="75"/>
      <c r="D20" s="75"/>
      <c r="E20" s="75"/>
      <c r="F20" s="75"/>
      <c r="G20" s="76"/>
      <c r="H20" s="77"/>
      <c r="I20" s="14"/>
      <c r="J20" s="14"/>
      <c r="K20" s="14"/>
      <c r="L20" s="88"/>
      <c r="N20" s="43" t="s">
        <v>151</v>
      </c>
      <c r="O20" s="40"/>
    </row>
    <row r="21" spans="1:15">
      <c r="A21" s="74"/>
      <c r="B21" s="75"/>
      <c r="C21" s="75"/>
      <c r="D21" s="75"/>
      <c r="E21" s="75"/>
      <c r="F21" s="75"/>
      <c r="G21" s="76"/>
      <c r="H21" s="77"/>
      <c r="I21" s="14"/>
      <c r="J21" s="14"/>
      <c r="K21" s="14"/>
      <c r="L21" s="88"/>
      <c r="N21" s="43" t="s">
        <v>152</v>
      </c>
      <c r="O21" s="40"/>
    </row>
    <row r="22" spans="1:15">
      <c r="A22" s="74"/>
      <c r="B22" s="75"/>
      <c r="C22" s="75"/>
      <c r="D22" s="75"/>
      <c r="E22" s="75"/>
      <c r="F22" s="75"/>
      <c r="G22" s="76"/>
      <c r="H22" s="77"/>
      <c r="I22" s="14"/>
      <c r="J22" s="14"/>
      <c r="K22" s="14"/>
      <c r="L22" s="88"/>
      <c r="N22" s="43" t="s">
        <v>153</v>
      </c>
      <c r="O22" s="40"/>
    </row>
    <row r="23" spans="1:15">
      <c r="A23" s="74"/>
      <c r="B23" s="75"/>
      <c r="C23" s="75"/>
      <c r="D23" s="75"/>
      <c r="E23" s="75"/>
      <c r="F23" s="75"/>
      <c r="G23" s="76"/>
      <c r="H23" s="77"/>
      <c r="I23" s="14"/>
      <c r="J23" s="14"/>
      <c r="K23" s="14"/>
      <c r="L23" s="88"/>
      <c r="N23" s="43" t="s">
        <v>154</v>
      </c>
      <c r="O23" s="40"/>
    </row>
    <row r="24" spans="1:15">
      <c r="A24" s="74"/>
      <c r="B24" s="75"/>
      <c r="C24" s="75"/>
      <c r="D24" s="75"/>
      <c r="E24" s="75"/>
      <c r="F24" s="75"/>
      <c r="G24" s="76"/>
      <c r="H24" s="77"/>
      <c r="I24" s="14"/>
      <c r="J24" s="14"/>
      <c r="K24" s="14"/>
      <c r="L24" s="88"/>
      <c r="N24" s="43" t="s">
        <v>155</v>
      </c>
      <c r="O24" s="40"/>
    </row>
    <row r="25" spans="1:15">
      <c r="A25" s="74"/>
      <c r="B25" s="75"/>
      <c r="C25" s="75"/>
      <c r="D25" s="75"/>
      <c r="E25" s="75"/>
      <c r="F25" s="75"/>
      <c r="G25" s="76"/>
      <c r="H25" s="77"/>
      <c r="I25" s="14"/>
      <c r="J25" s="14"/>
      <c r="K25" s="14"/>
      <c r="L25" s="88"/>
      <c r="N25" s="43" t="s">
        <v>156</v>
      </c>
      <c r="O25" s="40"/>
    </row>
    <row r="26" spans="1:15">
      <c r="A26" s="74"/>
      <c r="B26" s="75"/>
      <c r="C26" s="75"/>
      <c r="D26" s="75"/>
      <c r="E26" s="75"/>
      <c r="F26" s="75"/>
      <c r="G26" s="76"/>
      <c r="H26" s="77"/>
      <c r="I26" s="14"/>
      <c r="J26" s="14"/>
      <c r="K26" s="14"/>
      <c r="L26" s="88"/>
      <c r="N26" s="43" t="s">
        <v>157</v>
      </c>
      <c r="O26" s="40"/>
    </row>
    <row r="27" spans="1:15">
      <c r="A27" s="74"/>
      <c r="B27" s="75"/>
      <c r="C27" s="75"/>
      <c r="D27" s="75"/>
      <c r="E27" s="75"/>
      <c r="F27" s="75"/>
      <c r="G27" s="76"/>
      <c r="H27" s="77"/>
      <c r="I27" s="14"/>
      <c r="J27" s="14"/>
      <c r="K27" s="14"/>
      <c r="L27" s="88"/>
      <c r="N27" s="43" t="s">
        <v>158</v>
      </c>
      <c r="O27" s="40"/>
    </row>
    <row r="28" spans="1:15">
      <c r="A28" s="74"/>
      <c r="B28" s="75"/>
      <c r="C28" s="75"/>
      <c r="D28" s="75"/>
      <c r="E28" s="75"/>
      <c r="F28" s="75"/>
      <c r="G28" s="76"/>
      <c r="H28" s="77"/>
      <c r="I28" s="14"/>
      <c r="J28" s="14"/>
      <c r="K28" s="14"/>
      <c r="L28" s="88"/>
      <c r="N28" s="43" t="s">
        <v>159</v>
      </c>
      <c r="O28" s="40"/>
    </row>
    <row r="29" spans="1:15">
      <c r="A29" s="74"/>
      <c r="B29" s="75"/>
      <c r="C29" s="75"/>
      <c r="D29" s="75"/>
      <c r="E29" s="75"/>
      <c r="F29" s="75"/>
      <c r="G29" s="76"/>
      <c r="H29" s="77"/>
      <c r="I29" s="14"/>
      <c r="J29" s="14"/>
      <c r="K29" s="14"/>
      <c r="L29" s="88"/>
      <c r="N29" s="43" t="s">
        <v>160</v>
      </c>
      <c r="O29" s="40"/>
    </row>
    <row r="30" spans="1:15">
      <c r="A30" s="74"/>
      <c r="B30" s="75"/>
      <c r="C30" s="75"/>
      <c r="D30" s="75"/>
      <c r="E30" s="75"/>
      <c r="F30" s="75"/>
      <c r="G30" s="76"/>
      <c r="H30" s="77"/>
      <c r="I30" s="14"/>
      <c r="J30" s="14"/>
      <c r="K30" s="14"/>
      <c r="L30" s="88"/>
      <c r="N30" s="43" t="s">
        <v>161</v>
      </c>
      <c r="O30" s="40"/>
    </row>
    <row r="31" spans="1:15">
      <c r="A31" s="74"/>
      <c r="B31" s="75"/>
      <c r="C31" s="75"/>
      <c r="D31" s="75"/>
      <c r="E31" s="75"/>
      <c r="F31" s="75"/>
      <c r="G31" s="76"/>
      <c r="H31" s="77"/>
      <c r="I31" s="14"/>
      <c r="J31" s="14"/>
      <c r="K31" s="14"/>
      <c r="L31" s="88"/>
      <c r="N31" s="43" t="s">
        <v>162</v>
      </c>
      <c r="O31" s="40"/>
    </row>
    <row r="32" spans="1:15">
      <c r="A32" s="74"/>
      <c r="B32" s="75"/>
      <c r="C32" s="75"/>
      <c r="D32" s="75"/>
      <c r="E32" s="75"/>
      <c r="F32" s="75"/>
      <c r="G32" s="76"/>
      <c r="H32" s="77"/>
      <c r="I32" s="14"/>
      <c r="J32" s="14"/>
      <c r="K32" s="14"/>
      <c r="L32" s="88"/>
      <c r="N32" s="43" t="s">
        <v>163</v>
      </c>
      <c r="O32" s="40"/>
    </row>
    <row r="33" spans="1:15">
      <c r="A33" s="74"/>
      <c r="B33" s="75"/>
      <c r="C33" s="75"/>
      <c r="D33" s="75"/>
      <c r="E33" s="75"/>
      <c r="F33" s="75"/>
      <c r="G33" s="76"/>
      <c r="H33" s="77"/>
      <c r="I33" s="14"/>
      <c r="J33" s="14"/>
      <c r="K33" s="14"/>
      <c r="L33" s="88"/>
      <c r="N33" s="43" t="s">
        <v>164</v>
      </c>
      <c r="O33" s="40"/>
    </row>
    <row r="34" spans="1:15">
      <c r="A34" s="74"/>
      <c r="B34" s="75"/>
      <c r="C34" s="75"/>
      <c r="D34" s="75"/>
      <c r="E34" s="75"/>
      <c r="F34" s="75"/>
      <c r="G34" s="76"/>
      <c r="H34" s="77"/>
      <c r="I34" s="14"/>
      <c r="J34" s="14"/>
      <c r="K34" s="14"/>
      <c r="L34" s="88"/>
      <c r="N34" s="43" t="s">
        <v>165</v>
      </c>
      <c r="O34" s="40"/>
    </row>
    <row r="35" spans="1:15">
      <c r="A35" s="74"/>
      <c r="B35" s="75"/>
      <c r="C35" s="75"/>
      <c r="D35" s="75"/>
      <c r="E35" s="75"/>
      <c r="F35" s="75"/>
      <c r="G35" s="76"/>
      <c r="H35" s="77"/>
      <c r="I35" s="14"/>
      <c r="J35" s="14"/>
      <c r="K35" s="14"/>
      <c r="L35" s="88"/>
      <c r="N35" s="43" t="s">
        <v>166</v>
      </c>
      <c r="O35" s="40"/>
    </row>
    <row r="36" spans="1:15">
      <c r="A36" s="74"/>
      <c r="B36" s="75"/>
      <c r="C36" s="75"/>
      <c r="D36" s="75"/>
      <c r="E36" s="75"/>
      <c r="F36" s="75"/>
      <c r="G36" s="76"/>
      <c r="H36" s="77"/>
      <c r="I36" s="14"/>
      <c r="J36" s="14"/>
      <c r="K36" s="14"/>
      <c r="L36" s="88"/>
      <c r="N36" s="43" t="s">
        <v>167</v>
      </c>
      <c r="O36" s="40"/>
    </row>
    <row r="37" spans="1:15">
      <c r="A37" s="74"/>
      <c r="B37" s="75"/>
      <c r="C37" s="75"/>
      <c r="D37" s="75"/>
      <c r="E37" s="75"/>
      <c r="F37" s="75"/>
      <c r="G37" s="76"/>
      <c r="H37" s="77"/>
      <c r="I37" s="14"/>
      <c r="J37" s="14"/>
      <c r="K37" s="14"/>
      <c r="L37" s="88"/>
      <c r="N37" s="43" t="s">
        <v>168</v>
      </c>
      <c r="O37" s="40"/>
    </row>
    <row r="38" spans="1:15">
      <c r="A38" s="74"/>
      <c r="B38" s="75"/>
      <c r="C38" s="75"/>
      <c r="D38" s="75"/>
      <c r="E38" s="75"/>
      <c r="F38" s="75"/>
      <c r="G38" s="76"/>
      <c r="H38" s="77"/>
      <c r="I38" s="14"/>
      <c r="J38" s="14"/>
      <c r="K38" s="14"/>
      <c r="L38" s="88"/>
      <c r="N38" s="43" t="s">
        <v>169</v>
      </c>
      <c r="O38" s="40"/>
    </row>
    <row r="39" spans="1:15">
      <c r="A39" s="74"/>
      <c r="B39" s="75"/>
      <c r="C39" s="75"/>
      <c r="D39" s="75"/>
      <c r="E39" s="75"/>
      <c r="F39" s="75"/>
      <c r="G39" s="76"/>
      <c r="H39" s="77"/>
      <c r="I39" s="14"/>
      <c r="J39" s="14"/>
      <c r="K39" s="14"/>
      <c r="L39" s="88"/>
      <c r="N39" s="43" t="s">
        <v>170</v>
      </c>
      <c r="O39" s="40"/>
    </row>
    <row r="40" spans="1:15">
      <c r="A40" s="74"/>
      <c r="B40" s="75"/>
      <c r="C40" s="75"/>
      <c r="D40" s="75"/>
      <c r="E40" s="75"/>
      <c r="F40" s="75"/>
      <c r="G40" s="76"/>
      <c r="H40" s="77"/>
      <c r="I40" s="14"/>
      <c r="J40" s="14"/>
      <c r="K40" s="14"/>
      <c r="L40" s="88"/>
      <c r="N40" s="43" t="s">
        <v>171</v>
      </c>
      <c r="O40" s="40"/>
    </row>
    <row r="41" spans="1:15">
      <c r="A41" s="74"/>
      <c r="B41" s="75"/>
      <c r="C41" s="75"/>
      <c r="D41" s="75"/>
      <c r="E41" s="75"/>
      <c r="F41" s="75"/>
      <c r="G41" s="76"/>
      <c r="H41" s="77"/>
      <c r="I41" s="14"/>
      <c r="J41" s="14"/>
      <c r="K41" s="14"/>
      <c r="L41" s="88"/>
      <c r="N41" s="43" t="s">
        <v>172</v>
      </c>
      <c r="O41" s="40"/>
    </row>
    <row r="42" spans="1:15">
      <c r="A42" s="78"/>
      <c r="B42" s="79"/>
      <c r="C42" s="79"/>
      <c r="D42" s="79"/>
      <c r="E42" s="79"/>
      <c r="F42" s="79"/>
      <c r="G42" s="80"/>
      <c r="H42" s="81"/>
      <c r="I42" s="89"/>
      <c r="J42" s="89"/>
      <c r="K42" s="89"/>
      <c r="L42" s="90"/>
      <c r="N42" s="43" t="s">
        <v>173</v>
      </c>
      <c r="O42" s="40"/>
    </row>
    <row r="43" spans="14:15">
      <c r="N43" s="43" t="s">
        <v>174</v>
      </c>
      <c r="O43" s="40"/>
    </row>
    <row r="44" spans="14:15">
      <c r="N44" s="43" t="s">
        <v>175</v>
      </c>
      <c r="O44" s="40"/>
    </row>
    <row r="45" spans="14:15">
      <c r="N45" s="43" t="s">
        <v>176</v>
      </c>
      <c r="O45" s="40"/>
    </row>
    <row r="46" spans="14:15">
      <c r="N46" s="43" t="s">
        <v>177</v>
      </c>
      <c r="O46" s="40"/>
    </row>
    <row r="47" spans="14:15">
      <c r="N47" s="43" t="s">
        <v>178</v>
      </c>
      <c r="O47" s="40"/>
    </row>
    <row r="48" spans="14:15">
      <c r="N48" s="43" t="s">
        <v>179</v>
      </c>
      <c r="O48" s="40"/>
    </row>
    <row r="49" spans="14:15">
      <c r="N49" s="43" t="s">
        <v>180</v>
      </c>
      <c r="O49" s="40"/>
    </row>
    <row r="50" spans="14:15">
      <c r="N50" s="43" t="s">
        <v>181</v>
      </c>
      <c r="O50" s="40"/>
    </row>
    <row r="51" spans="14:15">
      <c r="N51" s="43" t="s">
        <v>182</v>
      </c>
      <c r="O51" s="40"/>
    </row>
    <row r="52" spans="14:15">
      <c r="N52" s="43" t="s">
        <v>183</v>
      </c>
      <c r="O52" s="40"/>
    </row>
    <row r="53" spans="14:15">
      <c r="N53" s="43" t="s">
        <v>184</v>
      </c>
      <c r="O53" s="40"/>
    </row>
    <row r="54" spans="14:15">
      <c r="N54" s="43" t="s">
        <v>185</v>
      </c>
      <c r="O54" s="40"/>
    </row>
    <row r="55" spans="14:15">
      <c r="N55" s="43" t="s">
        <v>186</v>
      </c>
      <c r="O55" s="40"/>
    </row>
    <row r="56" spans="14:15">
      <c r="N56" s="43" t="s">
        <v>187</v>
      </c>
      <c r="O56" s="40"/>
    </row>
    <row r="57" spans="14:15">
      <c r="N57" s="43" t="s">
        <v>188</v>
      </c>
      <c r="O57" s="40"/>
    </row>
    <row r="58" spans="14:15">
      <c r="N58" s="43" t="s">
        <v>189</v>
      </c>
      <c r="O58" s="40"/>
    </row>
    <row r="59" spans="14:15">
      <c r="N59" s="43" t="s">
        <v>190</v>
      </c>
      <c r="O59" s="40"/>
    </row>
    <row r="60" spans="14:15">
      <c r="N60" s="43" t="s">
        <v>191</v>
      </c>
      <c r="O60" s="40"/>
    </row>
    <row r="61" spans="14:15">
      <c r="N61" s="43" t="s">
        <v>192</v>
      </c>
      <c r="O61" s="40"/>
    </row>
    <row r="62" spans="14:15">
      <c r="N62" s="43" t="s">
        <v>193</v>
      </c>
      <c r="O62" s="40"/>
    </row>
    <row r="63" spans="14:15">
      <c r="N63" s="43" t="s">
        <v>194</v>
      </c>
      <c r="O63" s="40"/>
    </row>
    <row r="64" spans="14:15">
      <c r="N64" s="43" t="s">
        <v>195</v>
      </c>
      <c r="O64" s="40"/>
    </row>
    <row r="65" spans="14:15">
      <c r="N65" s="43" t="s">
        <v>196</v>
      </c>
      <c r="O65" s="40"/>
    </row>
    <row r="66" spans="14:15">
      <c r="N66" s="43" t="s">
        <v>197</v>
      </c>
      <c r="O66" s="40"/>
    </row>
    <row r="67" spans="14:15">
      <c r="N67" s="43" t="s">
        <v>198</v>
      </c>
      <c r="O67" s="40"/>
    </row>
    <row r="68" spans="14:15">
      <c r="N68" s="43" t="s">
        <v>199</v>
      </c>
      <c r="O68" s="40"/>
    </row>
    <row r="69" spans="14:15">
      <c r="N69" s="43" t="s">
        <v>200</v>
      </c>
      <c r="O69" s="40"/>
    </row>
    <row r="70" spans="14:15">
      <c r="N70" s="43" t="s">
        <v>201</v>
      </c>
      <c r="O70" s="40"/>
    </row>
    <row r="71" spans="14:15">
      <c r="N71" s="43" t="s">
        <v>202</v>
      </c>
      <c r="O71" s="40"/>
    </row>
    <row r="72" spans="14:15">
      <c r="N72" s="43" t="s">
        <v>203</v>
      </c>
      <c r="O72" s="40"/>
    </row>
    <row r="73" spans="14:15">
      <c r="N73" s="43" t="s">
        <v>204</v>
      </c>
      <c r="O73" s="40"/>
    </row>
    <row r="74" spans="14:15">
      <c r="N74" s="43" t="s">
        <v>205</v>
      </c>
      <c r="O74" s="40"/>
    </row>
    <row r="75" spans="14:15">
      <c r="N75" s="43" t="s">
        <v>206</v>
      </c>
      <c r="O75" s="40"/>
    </row>
    <row r="76" spans="14:15">
      <c r="N76" s="43" t="s">
        <v>207</v>
      </c>
      <c r="O76" s="40"/>
    </row>
    <row r="77" spans="14:15">
      <c r="N77" s="43" t="s">
        <v>208</v>
      </c>
      <c r="O77" s="40"/>
    </row>
    <row r="78" spans="14:15">
      <c r="N78" s="43" t="s">
        <v>209</v>
      </c>
      <c r="O78" s="40"/>
    </row>
    <row r="79" spans="14:15">
      <c r="N79" s="43" t="s">
        <v>210</v>
      </c>
      <c r="O79" s="40"/>
    </row>
    <row r="80" spans="14:15">
      <c r="N80" s="43" t="s">
        <v>211</v>
      </c>
      <c r="O80" s="40"/>
    </row>
    <row r="81" spans="14:15">
      <c r="N81" s="43" t="s">
        <v>212</v>
      </c>
      <c r="O81" s="40"/>
    </row>
    <row r="82" spans="14:15">
      <c r="N82" s="43" t="s">
        <v>213</v>
      </c>
      <c r="O82" s="40"/>
    </row>
    <row r="83" spans="14:15">
      <c r="N83" s="43" t="s">
        <v>214</v>
      </c>
      <c r="O83" s="40"/>
    </row>
    <row r="84" spans="14:15">
      <c r="N84" s="43" t="s">
        <v>215</v>
      </c>
      <c r="O84" s="40"/>
    </row>
    <row r="85" spans="14:15">
      <c r="N85" s="43" t="s">
        <v>216</v>
      </c>
      <c r="O85" s="40"/>
    </row>
    <row r="86" spans="14:15">
      <c r="N86" s="43" t="s">
        <v>217</v>
      </c>
      <c r="O86" s="40"/>
    </row>
    <row r="87" spans="14:15">
      <c r="N87" s="43" t="s">
        <v>218</v>
      </c>
      <c r="O87" s="40"/>
    </row>
    <row r="88" spans="14:15">
      <c r="N88" s="43" t="s">
        <v>219</v>
      </c>
      <c r="O88" s="40"/>
    </row>
    <row r="89" spans="14:15">
      <c r="N89" s="43" t="s">
        <v>220</v>
      </c>
      <c r="O89" s="40"/>
    </row>
    <row r="90" spans="14:15">
      <c r="N90" s="43" t="s">
        <v>221</v>
      </c>
      <c r="O90" s="40"/>
    </row>
    <row r="91" spans="14:15">
      <c r="N91" s="43" t="s">
        <v>222</v>
      </c>
      <c r="O91" s="40"/>
    </row>
    <row r="92" spans="14:15">
      <c r="N92" s="43" t="s">
        <v>223</v>
      </c>
      <c r="O92" s="40"/>
    </row>
    <row r="93" spans="14:15">
      <c r="N93" s="43" t="s">
        <v>224</v>
      </c>
      <c r="O93" s="40"/>
    </row>
    <row r="94" spans="14:15">
      <c r="N94" s="43" t="s">
        <v>225</v>
      </c>
      <c r="O94" s="40"/>
    </row>
  </sheetData>
  <mergeCells count="5">
    <mergeCell ref="A1:G1"/>
    <mergeCell ref="H1:L1"/>
    <mergeCell ref="H19:L42"/>
    <mergeCell ref="A2:G18"/>
    <mergeCell ref="H2:L18"/>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D501"/>
  <sheetViews>
    <sheetView workbookViewId="0">
      <selection activeCell="O12" sqref="O12"/>
    </sheetView>
  </sheetViews>
  <sheetFormatPr defaultColWidth="9" defaultRowHeight="13.5"/>
  <cols>
    <col min="1" max="1" width="9" style="40"/>
    <col min="2" max="2" width="17.5" style="40" customWidth="1"/>
    <col min="3" max="10" width="9" style="40" customWidth="1"/>
    <col min="11" max="11" width="9" style="41" customWidth="1"/>
    <col min="12" max="13" width="9" style="40" customWidth="1"/>
    <col min="14" max="14" width="9" style="41" customWidth="1"/>
    <col min="15" max="16" width="9" style="40" customWidth="1"/>
    <col min="17" max="17" width="9" style="41" customWidth="1"/>
    <col min="18" max="22" width="9" style="40" customWidth="1"/>
    <col min="23" max="16384" width="9" style="40"/>
  </cols>
  <sheetData>
    <row r="1" spans="1:25">
      <c r="A1" s="42" t="s">
        <v>226</v>
      </c>
      <c r="B1" s="42" t="s">
        <v>227</v>
      </c>
      <c r="C1" s="43" t="s">
        <v>228</v>
      </c>
      <c r="D1" s="43" t="s">
        <v>229</v>
      </c>
      <c r="E1" s="43" t="s">
        <v>230</v>
      </c>
      <c r="F1" s="43" t="s">
        <v>231</v>
      </c>
      <c r="G1" s="43" t="s">
        <v>232</v>
      </c>
      <c r="H1" s="43" t="s">
        <v>233</v>
      </c>
      <c r="I1" s="43" t="s">
        <v>234</v>
      </c>
      <c r="J1" s="43" t="s">
        <v>67</v>
      </c>
      <c r="K1" s="47" t="s">
        <v>235</v>
      </c>
      <c r="L1" s="48" t="s">
        <v>236</v>
      </c>
      <c r="M1" s="48" t="s">
        <v>237</v>
      </c>
      <c r="N1" s="47" t="s">
        <v>238</v>
      </c>
      <c r="O1" s="48" t="s">
        <v>239</v>
      </c>
      <c r="P1" s="48" t="s">
        <v>240</v>
      </c>
      <c r="Q1" s="47" t="s">
        <v>241</v>
      </c>
      <c r="R1" s="48" t="s">
        <v>242</v>
      </c>
      <c r="S1" s="48" t="s">
        <v>243</v>
      </c>
      <c r="T1" s="48" t="s">
        <v>244</v>
      </c>
      <c r="U1" s="48" t="s">
        <v>245</v>
      </c>
      <c r="V1" s="48" t="s">
        <v>246</v>
      </c>
      <c r="Y1" s="51"/>
    </row>
    <row r="2" ht="27" spans="1:30">
      <c r="A2" s="44">
        <v>1</v>
      </c>
      <c r="B2" s="43" t="s">
        <v>179</v>
      </c>
      <c r="C2" s="43">
        <v>163207</v>
      </c>
      <c r="D2" s="43">
        <v>270762</v>
      </c>
      <c r="E2" s="43">
        <v>172124</v>
      </c>
      <c r="F2" s="45">
        <v>0.3519</v>
      </c>
      <c r="G2" s="45">
        <v>0.6299</v>
      </c>
      <c r="H2" s="43">
        <v>2099</v>
      </c>
      <c r="I2" s="45">
        <v>0.007</v>
      </c>
      <c r="J2" s="43">
        <v>1.19</v>
      </c>
      <c r="K2" s="49">
        <v>99</v>
      </c>
      <c r="L2" s="44">
        <v>1775</v>
      </c>
      <c r="M2" s="44" t="s">
        <v>247</v>
      </c>
      <c r="N2" s="49">
        <v>198</v>
      </c>
      <c r="O2" s="44">
        <v>1735</v>
      </c>
      <c r="P2" s="44" t="s">
        <v>248</v>
      </c>
      <c r="Q2" s="49">
        <v>138</v>
      </c>
      <c r="R2" s="44">
        <v>1306</v>
      </c>
      <c r="S2" s="44" t="s">
        <v>249</v>
      </c>
      <c r="T2" s="44">
        <v>145</v>
      </c>
      <c r="U2" s="44">
        <v>1605</v>
      </c>
      <c r="V2" s="44">
        <v>144</v>
      </c>
      <c r="W2" s="50"/>
      <c r="X2" s="50"/>
      <c r="Y2" s="52"/>
      <c r="Z2" s="53"/>
      <c r="AA2" s="53"/>
      <c r="AB2" s="53"/>
      <c r="AC2" s="53"/>
      <c r="AD2" s="53"/>
    </row>
    <row r="3" ht="27" spans="1:30">
      <c r="A3" s="44">
        <v>2</v>
      </c>
      <c r="B3" s="43" t="s">
        <v>176</v>
      </c>
      <c r="C3" s="43">
        <v>77655</v>
      </c>
      <c r="D3" s="43">
        <v>156075</v>
      </c>
      <c r="E3" s="43">
        <v>142370</v>
      </c>
      <c r="F3" s="45">
        <v>0.2447</v>
      </c>
      <c r="G3" s="45">
        <v>0.9105</v>
      </c>
      <c r="H3" s="43">
        <v>1650</v>
      </c>
      <c r="I3" s="45">
        <v>0.0096</v>
      </c>
      <c r="J3" s="43">
        <v>1.35</v>
      </c>
      <c r="K3" s="49">
        <v>198</v>
      </c>
      <c r="L3" s="44">
        <v>1340</v>
      </c>
      <c r="M3" s="44" t="s">
        <v>250</v>
      </c>
      <c r="N3" s="49">
        <v>110</v>
      </c>
      <c r="O3" s="44">
        <v>1477</v>
      </c>
      <c r="P3" s="44" t="s">
        <v>251</v>
      </c>
      <c r="Q3" s="49">
        <v>196</v>
      </c>
      <c r="R3" s="44">
        <v>453</v>
      </c>
      <c r="S3" s="44" t="s">
        <v>252</v>
      </c>
      <c r="T3" s="44">
        <v>168</v>
      </c>
      <c r="U3" s="44">
        <v>1090</v>
      </c>
      <c r="V3" s="44">
        <v>605</v>
      </c>
      <c r="W3" s="50"/>
      <c r="X3" s="50"/>
      <c r="Y3" s="54"/>
      <c r="Z3" s="55"/>
      <c r="AA3" s="55"/>
      <c r="AB3" s="55"/>
      <c r="AC3" s="55"/>
      <c r="AD3" s="55"/>
    </row>
    <row r="4" ht="27" spans="1:30">
      <c r="A4" s="44">
        <v>3</v>
      </c>
      <c r="B4" s="43" t="s">
        <v>158</v>
      </c>
      <c r="C4" s="43">
        <v>48238</v>
      </c>
      <c r="D4" s="43">
        <v>105916</v>
      </c>
      <c r="E4" s="43">
        <v>95345</v>
      </c>
      <c r="F4" s="45">
        <v>0.3592</v>
      </c>
      <c r="G4" s="45">
        <v>0.8983</v>
      </c>
      <c r="H4" s="43">
        <v>1825</v>
      </c>
      <c r="I4" s="45">
        <v>0.0159</v>
      </c>
      <c r="J4" s="43">
        <v>1.61</v>
      </c>
      <c r="K4" s="49">
        <v>1386</v>
      </c>
      <c r="L4" s="44">
        <v>46</v>
      </c>
      <c r="M4" s="44" t="s">
        <v>252</v>
      </c>
      <c r="N4" s="49">
        <v>1380</v>
      </c>
      <c r="O4" s="44">
        <v>370</v>
      </c>
      <c r="P4" s="44" t="s">
        <v>253</v>
      </c>
      <c r="Q4" s="49">
        <v>668</v>
      </c>
      <c r="R4" s="44">
        <v>79</v>
      </c>
      <c r="S4" s="44" t="s">
        <v>254</v>
      </c>
      <c r="T4" s="44">
        <v>1144.67</v>
      </c>
      <c r="U4" s="44">
        <v>165</v>
      </c>
      <c r="V4" s="44">
        <v>263</v>
      </c>
      <c r="W4" s="50"/>
      <c r="X4" s="50"/>
      <c r="Y4" s="54"/>
      <c r="Z4" s="55"/>
      <c r="AA4" s="55"/>
      <c r="AB4" s="55"/>
      <c r="AC4" s="55"/>
      <c r="AD4" s="55"/>
    </row>
    <row r="5" ht="27" spans="1:30">
      <c r="A5" s="44">
        <v>4</v>
      </c>
      <c r="B5" s="43" t="s">
        <v>206</v>
      </c>
      <c r="C5" s="43">
        <v>42760</v>
      </c>
      <c r="D5" s="43">
        <v>236868</v>
      </c>
      <c r="E5" s="43">
        <v>108092</v>
      </c>
      <c r="F5" s="45">
        <v>0.9822</v>
      </c>
      <c r="G5" s="45">
        <v>0.4491</v>
      </c>
      <c r="H5" s="43">
        <v>1058</v>
      </c>
      <c r="I5" s="45">
        <v>0.004</v>
      </c>
      <c r="J5" s="43">
        <v>0.93</v>
      </c>
      <c r="K5" s="49">
        <v>198</v>
      </c>
      <c r="L5" s="44">
        <v>1340</v>
      </c>
      <c r="M5" s="44" t="s">
        <v>250</v>
      </c>
      <c r="N5" s="49">
        <v>110</v>
      </c>
      <c r="O5" s="44">
        <v>1477</v>
      </c>
      <c r="P5" s="44" t="s">
        <v>251</v>
      </c>
      <c r="Q5" s="49">
        <v>149</v>
      </c>
      <c r="R5" s="44">
        <v>238</v>
      </c>
      <c r="S5" s="44" t="s">
        <v>255</v>
      </c>
      <c r="T5" s="44">
        <v>152.33</v>
      </c>
      <c r="U5" s="44">
        <v>1018</v>
      </c>
      <c r="V5" s="44">
        <v>273</v>
      </c>
      <c r="W5" s="50"/>
      <c r="X5" s="50"/>
      <c r="Y5" s="54"/>
      <c r="Z5" s="55"/>
      <c r="AA5" s="55"/>
      <c r="AB5" s="55"/>
      <c r="AC5" s="55"/>
      <c r="AD5" s="55"/>
    </row>
    <row r="6" ht="27" spans="1:30">
      <c r="A6" s="44">
        <v>5</v>
      </c>
      <c r="B6" s="43" t="s">
        <v>211</v>
      </c>
      <c r="C6" s="43">
        <v>32664</v>
      </c>
      <c r="D6" s="43">
        <v>61484</v>
      </c>
      <c r="E6" s="43">
        <v>81208</v>
      </c>
      <c r="F6" s="45">
        <v>0.287</v>
      </c>
      <c r="G6" s="45">
        <v>1.3283</v>
      </c>
      <c r="H6" s="43">
        <v>810</v>
      </c>
      <c r="I6" s="45">
        <v>0.0121</v>
      </c>
      <c r="J6" s="43">
        <v>0</v>
      </c>
      <c r="K6" s="49">
        <v>196</v>
      </c>
      <c r="L6" s="44">
        <v>453</v>
      </c>
      <c r="M6" s="44" t="s">
        <v>252</v>
      </c>
      <c r="N6" s="49">
        <v>75</v>
      </c>
      <c r="O6" s="44">
        <v>4305</v>
      </c>
      <c r="P6" s="44" t="s">
        <v>256</v>
      </c>
      <c r="Q6" s="49">
        <v>99</v>
      </c>
      <c r="R6" s="44">
        <v>1775</v>
      </c>
      <c r="S6" s="44" t="s">
        <v>247</v>
      </c>
      <c r="T6" s="44">
        <v>123.33</v>
      </c>
      <c r="U6" s="44">
        <v>2177</v>
      </c>
      <c r="V6" s="44">
        <v>373</v>
      </c>
      <c r="W6" s="50"/>
      <c r="X6" s="50"/>
      <c r="Y6" s="54"/>
      <c r="Z6" s="55"/>
      <c r="AA6" s="55"/>
      <c r="AB6" s="55"/>
      <c r="AC6" s="55"/>
      <c r="AD6" s="55"/>
    </row>
    <row r="7" ht="27" spans="1:30">
      <c r="A7" s="44">
        <v>6</v>
      </c>
      <c r="B7" s="43" t="s">
        <v>224</v>
      </c>
      <c r="C7" s="43">
        <v>32107</v>
      </c>
      <c r="D7" s="43">
        <v>146854</v>
      </c>
      <c r="E7" s="43">
        <v>73953</v>
      </c>
      <c r="F7" s="45">
        <v>0.8692</v>
      </c>
      <c r="G7" s="45">
        <v>0.4966</v>
      </c>
      <c r="H7" s="43">
        <v>768</v>
      </c>
      <c r="I7" s="45">
        <v>0.0047</v>
      </c>
      <c r="J7" s="43">
        <v>0</v>
      </c>
      <c r="K7" s="49">
        <v>498</v>
      </c>
      <c r="L7" s="44">
        <v>38</v>
      </c>
      <c r="M7" s="44" t="s">
        <v>257</v>
      </c>
      <c r="N7" s="49">
        <v>88</v>
      </c>
      <c r="O7" s="44">
        <v>32</v>
      </c>
      <c r="P7" s="44" t="s">
        <v>258</v>
      </c>
      <c r="Q7" s="49">
        <v>498</v>
      </c>
      <c r="R7" s="44">
        <v>36</v>
      </c>
      <c r="S7" s="44" t="s">
        <v>259</v>
      </c>
      <c r="T7" s="44">
        <v>361.33</v>
      </c>
      <c r="U7" s="44">
        <v>35</v>
      </c>
      <c r="V7" s="44">
        <v>2</v>
      </c>
      <c r="W7" s="50"/>
      <c r="X7" s="50"/>
      <c r="Y7" s="54"/>
      <c r="Z7" s="55"/>
      <c r="AA7" s="55"/>
      <c r="AB7" s="55"/>
      <c r="AC7" s="55"/>
      <c r="AD7" s="55"/>
    </row>
    <row r="8" ht="27" spans="1:30">
      <c r="A8" s="44">
        <v>7</v>
      </c>
      <c r="B8" s="43" t="s">
        <v>196</v>
      </c>
      <c r="C8" s="43">
        <v>28865</v>
      </c>
      <c r="D8" s="43">
        <v>67159</v>
      </c>
      <c r="E8" s="43">
        <v>45052</v>
      </c>
      <c r="F8" s="45">
        <v>0.1181</v>
      </c>
      <c r="G8" s="45">
        <v>0.6654</v>
      </c>
      <c r="H8" s="43">
        <v>298</v>
      </c>
      <c r="I8" s="45">
        <v>0.004</v>
      </c>
      <c r="J8" s="43">
        <v>0.85</v>
      </c>
      <c r="K8" s="49">
        <v>196</v>
      </c>
      <c r="L8" s="44">
        <v>453</v>
      </c>
      <c r="M8" s="44" t="s">
        <v>252</v>
      </c>
      <c r="N8" s="49">
        <v>110</v>
      </c>
      <c r="O8" s="44">
        <v>1477</v>
      </c>
      <c r="P8" s="44" t="s">
        <v>251</v>
      </c>
      <c r="Q8" s="49">
        <v>99</v>
      </c>
      <c r="R8" s="44">
        <v>1775</v>
      </c>
      <c r="S8" s="44" t="s">
        <v>247</v>
      </c>
      <c r="T8" s="44">
        <v>135</v>
      </c>
      <c r="U8" s="44">
        <v>1235</v>
      </c>
      <c r="V8" s="44">
        <v>428</v>
      </c>
      <c r="W8" s="50"/>
      <c r="X8" s="50"/>
      <c r="Y8" s="54"/>
      <c r="Z8" s="55"/>
      <c r="AA8" s="55"/>
      <c r="AB8" s="55"/>
      <c r="AC8" s="55"/>
      <c r="AD8" s="55"/>
    </row>
    <row r="9" ht="27" spans="1:30">
      <c r="A9" s="44">
        <v>8</v>
      </c>
      <c r="B9" s="43" t="s">
        <v>148</v>
      </c>
      <c r="C9" s="43">
        <v>23994</v>
      </c>
      <c r="D9" s="43">
        <v>94232</v>
      </c>
      <c r="E9" s="43">
        <v>48113</v>
      </c>
      <c r="F9" s="45">
        <v>0.8962</v>
      </c>
      <c r="G9" s="45">
        <v>0.5036</v>
      </c>
      <c r="H9" s="43">
        <v>1644</v>
      </c>
      <c r="I9" s="45">
        <v>0.0161</v>
      </c>
      <c r="J9" s="43">
        <v>0</v>
      </c>
      <c r="K9" s="49">
        <v>198</v>
      </c>
      <c r="L9" s="44">
        <v>1340</v>
      </c>
      <c r="M9" s="44" t="s">
        <v>250</v>
      </c>
      <c r="N9" s="49">
        <v>399</v>
      </c>
      <c r="O9" s="44">
        <v>194</v>
      </c>
      <c r="P9" s="44" t="s">
        <v>251</v>
      </c>
      <c r="Q9" s="49">
        <v>238</v>
      </c>
      <c r="R9" s="44">
        <v>83</v>
      </c>
      <c r="S9" s="44" t="s">
        <v>260</v>
      </c>
      <c r="T9" s="44">
        <v>278.33</v>
      </c>
      <c r="U9" s="44">
        <v>539</v>
      </c>
      <c r="V9" s="44">
        <v>70</v>
      </c>
      <c r="W9" s="50"/>
      <c r="X9" s="50"/>
      <c r="Y9" s="54"/>
      <c r="Z9" s="55"/>
      <c r="AA9" s="55"/>
      <c r="AB9" s="55"/>
      <c r="AC9" s="55"/>
      <c r="AD9" s="55"/>
    </row>
    <row r="10" ht="27" spans="1:30">
      <c r="A10" s="44">
        <v>9</v>
      </c>
      <c r="B10" s="43" t="s">
        <v>188</v>
      </c>
      <c r="C10" s="43">
        <v>22116</v>
      </c>
      <c r="D10" s="43">
        <v>64660</v>
      </c>
      <c r="E10" s="43">
        <v>36413</v>
      </c>
      <c r="F10" s="45">
        <v>0.3095</v>
      </c>
      <c r="G10" s="45">
        <v>0.5566</v>
      </c>
      <c r="H10" s="43">
        <v>345</v>
      </c>
      <c r="I10" s="45">
        <v>0.0048</v>
      </c>
      <c r="J10" s="43">
        <v>0.88</v>
      </c>
      <c r="K10" s="49">
        <v>1380</v>
      </c>
      <c r="L10" s="44">
        <v>370</v>
      </c>
      <c r="M10" s="44" t="s">
        <v>253</v>
      </c>
      <c r="N10" s="49">
        <v>1386</v>
      </c>
      <c r="O10" s="44">
        <v>46</v>
      </c>
      <c r="P10" s="44" t="s">
        <v>252</v>
      </c>
      <c r="Q10" s="49">
        <v>198</v>
      </c>
      <c r="R10" s="44">
        <v>1735</v>
      </c>
      <c r="S10" s="44" t="s">
        <v>248</v>
      </c>
      <c r="T10" s="44">
        <v>988</v>
      </c>
      <c r="U10" s="44">
        <v>717</v>
      </c>
      <c r="V10" s="44">
        <v>249</v>
      </c>
      <c r="W10" s="50"/>
      <c r="X10" s="50"/>
      <c r="Y10" s="54"/>
      <c r="Z10" s="55"/>
      <c r="AA10" s="55"/>
      <c r="AB10" s="55"/>
      <c r="AC10" s="55"/>
      <c r="AD10" s="55"/>
    </row>
    <row r="11" ht="27" spans="1:30">
      <c r="A11" s="44">
        <v>10</v>
      </c>
      <c r="B11" s="43" t="s">
        <v>186</v>
      </c>
      <c r="C11" s="43">
        <v>21503</v>
      </c>
      <c r="D11" s="43">
        <v>38074</v>
      </c>
      <c r="E11" s="43">
        <v>42335</v>
      </c>
      <c r="F11" s="45">
        <v>0.0142</v>
      </c>
      <c r="G11" s="45">
        <v>1.1143</v>
      </c>
      <c r="H11" s="43">
        <v>348</v>
      </c>
      <c r="I11" s="45">
        <v>0.0083</v>
      </c>
      <c r="J11" s="43">
        <v>0.41</v>
      </c>
      <c r="K11" s="49">
        <v>149</v>
      </c>
      <c r="L11" s="44">
        <v>238</v>
      </c>
      <c r="M11" s="44" t="s">
        <v>255</v>
      </c>
      <c r="N11" s="49">
        <v>66</v>
      </c>
      <c r="O11" s="44">
        <v>32</v>
      </c>
      <c r="P11" s="44" t="s">
        <v>261</v>
      </c>
      <c r="Q11" s="49">
        <v>176</v>
      </c>
      <c r="R11" s="44">
        <v>37</v>
      </c>
      <c r="S11" s="44" t="s">
        <v>262</v>
      </c>
      <c r="T11" s="44">
        <v>130.33</v>
      </c>
      <c r="U11" s="44">
        <v>102</v>
      </c>
      <c r="V11" s="44">
        <v>89</v>
      </c>
      <c r="W11" s="50"/>
      <c r="X11" s="50"/>
      <c r="Y11" s="54"/>
      <c r="Z11" s="55"/>
      <c r="AA11" s="55"/>
      <c r="AB11" s="55"/>
      <c r="AC11" s="55"/>
      <c r="AD11" s="55"/>
    </row>
    <row r="12" ht="27" spans="1:30">
      <c r="A12" s="44">
        <v>11</v>
      </c>
      <c r="B12" s="43" t="s">
        <v>167</v>
      </c>
      <c r="C12" s="43">
        <v>16850</v>
      </c>
      <c r="D12" s="43">
        <v>29225</v>
      </c>
      <c r="E12" s="43">
        <v>31991</v>
      </c>
      <c r="F12" s="45">
        <v>0.1961</v>
      </c>
      <c r="G12" s="45">
        <v>1.0966</v>
      </c>
      <c r="H12" s="43">
        <v>275</v>
      </c>
      <c r="I12" s="45">
        <v>0.0085</v>
      </c>
      <c r="J12" s="43">
        <v>0.85</v>
      </c>
      <c r="K12" s="49">
        <v>98</v>
      </c>
      <c r="L12" s="44">
        <v>813</v>
      </c>
      <c r="M12" s="44" t="s">
        <v>263</v>
      </c>
      <c r="N12" s="49">
        <v>158</v>
      </c>
      <c r="O12" s="44">
        <v>22</v>
      </c>
      <c r="P12" s="44" t="s">
        <v>261</v>
      </c>
      <c r="Q12" s="49">
        <v>115</v>
      </c>
      <c r="R12" s="44">
        <v>12</v>
      </c>
      <c r="S12" s="44" t="s">
        <v>264</v>
      </c>
      <c r="T12" s="44">
        <v>123.67</v>
      </c>
      <c r="U12" s="44">
        <v>282</v>
      </c>
      <c r="V12" s="44">
        <v>53</v>
      </c>
      <c r="W12" s="50"/>
      <c r="X12" s="50"/>
      <c r="Y12" s="54"/>
      <c r="Z12" s="55"/>
      <c r="AA12" s="55"/>
      <c r="AB12" s="55"/>
      <c r="AC12" s="55"/>
      <c r="AD12" s="55"/>
    </row>
    <row r="13" ht="27" spans="1:30">
      <c r="A13" s="44">
        <v>12</v>
      </c>
      <c r="B13" s="43" t="s">
        <v>168</v>
      </c>
      <c r="C13" s="43">
        <v>16736</v>
      </c>
      <c r="D13" s="43">
        <v>34289</v>
      </c>
      <c r="E13" s="43">
        <v>21665</v>
      </c>
      <c r="F13" s="45">
        <v>0.1088</v>
      </c>
      <c r="G13" s="45">
        <v>0.626</v>
      </c>
      <c r="H13" s="43">
        <v>184</v>
      </c>
      <c r="I13" s="45">
        <v>0.0048</v>
      </c>
      <c r="J13" s="43">
        <v>1.17</v>
      </c>
      <c r="K13" s="49">
        <v>198</v>
      </c>
      <c r="L13" s="44">
        <v>1340</v>
      </c>
      <c r="M13" s="44" t="s">
        <v>250</v>
      </c>
      <c r="N13" s="49">
        <v>149</v>
      </c>
      <c r="O13" s="44">
        <v>238</v>
      </c>
      <c r="P13" s="44" t="s">
        <v>255</v>
      </c>
      <c r="Q13" s="49">
        <v>110</v>
      </c>
      <c r="R13" s="44">
        <v>1477</v>
      </c>
      <c r="S13" s="44" t="s">
        <v>251</v>
      </c>
      <c r="T13" s="44">
        <v>152.33</v>
      </c>
      <c r="U13" s="44">
        <v>1018</v>
      </c>
      <c r="V13" s="44">
        <v>273</v>
      </c>
      <c r="W13" s="50"/>
      <c r="X13" s="50"/>
      <c r="Y13" s="54"/>
      <c r="Z13" s="55"/>
      <c r="AA13" s="55"/>
      <c r="AB13" s="55"/>
      <c r="AC13" s="55"/>
      <c r="AD13" s="55"/>
    </row>
    <row r="14" ht="27" spans="1:30">
      <c r="A14" s="44">
        <v>13</v>
      </c>
      <c r="B14" s="43" t="s">
        <v>164</v>
      </c>
      <c r="C14" s="43">
        <v>15977</v>
      </c>
      <c r="D14" s="43">
        <v>40034</v>
      </c>
      <c r="E14" s="43">
        <v>27398</v>
      </c>
      <c r="F14" s="45">
        <v>0.178</v>
      </c>
      <c r="G14" s="45">
        <v>0.6791</v>
      </c>
      <c r="H14" s="43">
        <v>119</v>
      </c>
      <c r="I14" s="45">
        <v>0.0026</v>
      </c>
      <c r="J14" s="43">
        <v>1.31</v>
      </c>
      <c r="K14" s="49">
        <v>89</v>
      </c>
      <c r="L14" s="44">
        <v>162</v>
      </c>
      <c r="M14" s="44" t="s">
        <v>265</v>
      </c>
      <c r="N14" s="49">
        <v>199</v>
      </c>
      <c r="O14" s="44">
        <v>9</v>
      </c>
      <c r="P14" s="44" t="s">
        <v>266</v>
      </c>
      <c r="Q14" s="49">
        <v>138</v>
      </c>
      <c r="R14" s="44">
        <v>116</v>
      </c>
      <c r="S14" s="44" t="s">
        <v>267</v>
      </c>
      <c r="T14" s="44">
        <v>142</v>
      </c>
      <c r="U14" s="44">
        <v>95</v>
      </c>
      <c r="V14" s="44">
        <v>80</v>
      </c>
      <c r="W14" s="50"/>
      <c r="X14" s="50"/>
      <c r="Y14" s="54"/>
      <c r="Z14" s="55"/>
      <c r="AA14" s="55"/>
      <c r="AB14" s="55"/>
      <c r="AC14" s="55"/>
      <c r="AD14" s="55"/>
    </row>
    <row r="15" ht="27" spans="1:30">
      <c r="A15" s="44">
        <v>14</v>
      </c>
      <c r="B15" s="43" t="s">
        <v>172</v>
      </c>
      <c r="C15" s="43">
        <v>15774</v>
      </c>
      <c r="D15" s="43">
        <v>24944</v>
      </c>
      <c r="E15" s="43">
        <v>25048</v>
      </c>
      <c r="F15" s="45">
        <v>0.032</v>
      </c>
      <c r="G15" s="45">
        <v>1.0042</v>
      </c>
      <c r="H15" s="43">
        <v>179</v>
      </c>
      <c r="I15" s="45">
        <v>0.0065</v>
      </c>
      <c r="J15" s="43">
        <v>0</v>
      </c>
      <c r="K15" s="49">
        <v>75</v>
      </c>
      <c r="L15" s="44">
        <v>4305</v>
      </c>
      <c r="M15" s="44" t="s">
        <v>256</v>
      </c>
      <c r="N15" s="49">
        <v>196</v>
      </c>
      <c r="O15" s="44">
        <v>453</v>
      </c>
      <c r="P15" s="44" t="s">
        <v>252</v>
      </c>
      <c r="Q15" s="49">
        <v>99</v>
      </c>
      <c r="R15" s="44">
        <v>1775</v>
      </c>
      <c r="S15" s="44" t="s">
        <v>247</v>
      </c>
      <c r="T15" s="44">
        <v>123.33</v>
      </c>
      <c r="U15" s="44">
        <v>2177</v>
      </c>
      <c r="V15" s="44">
        <v>174</v>
      </c>
      <c r="W15" s="50"/>
      <c r="X15" s="50"/>
      <c r="Y15" s="54"/>
      <c r="Z15" s="55"/>
      <c r="AA15" s="55"/>
      <c r="AB15" s="55"/>
      <c r="AC15" s="55"/>
      <c r="AD15" s="55"/>
    </row>
    <row r="16" ht="27" spans="1:30">
      <c r="A16" s="44">
        <v>15</v>
      </c>
      <c r="B16" s="43" t="s">
        <v>197</v>
      </c>
      <c r="C16" s="43">
        <v>13777</v>
      </c>
      <c r="D16" s="43">
        <v>32561</v>
      </c>
      <c r="E16" s="43">
        <v>21244</v>
      </c>
      <c r="F16" s="45">
        <v>0.7647</v>
      </c>
      <c r="G16" s="45">
        <v>0.6468</v>
      </c>
      <c r="H16" s="43">
        <v>76</v>
      </c>
      <c r="I16" s="45">
        <v>0.0021</v>
      </c>
      <c r="J16" s="43">
        <v>0</v>
      </c>
      <c r="K16" s="49">
        <v>168</v>
      </c>
      <c r="L16" s="44">
        <v>786</v>
      </c>
      <c r="M16" s="44" t="s">
        <v>268</v>
      </c>
      <c r="N16" s="49">
        <v>686</v>
      </c>
      <c r="O16" s="44">
        <v>24</v>
      </c>
      <c r="P16" s="44" t="s">
        <v>252</v>
      </c>
      <c r="Q16" s="49">
        <v>158</v>
      </c>
      <c r="R16" s="44">
        <v>42</v>
      </c>
      <c r="S16" s="44" t="s">
        <v>269</v>
      </c>
      <c r="T16" s="44">
        <v>337.33</v>
      </c>
      <c r="U16" s="44">
        <v>284</v>
      </c>
      <c r="V16" s="44">
        <v>25</v>
      </c>
      <c r="W16" s="50"/>
      <c r="X16" s="50"/>
      <c r="Y16" s="54"/>
      <c r="Z16" s="55"/>
      <c r="AA16" s="55"/>
      <c r="AB16" s="55"/>
      <c r="AC16" s="55"/>
      <c r="AD16" s="55"/>
    </row>
    <row r="17" ht="27" spans="1:30">
      <c r="A17" s="44">
        <v>16</v>
      </c>
      <c r="B17" s="43" t="s">
        <v>214</v>
      </c>
      <c r="C17" s="43">
        <v>13048</v>
      </c>
      <c r="D17" s="43">
        <v>32692</v>
      </c>
      <c r="E17" s="43">
        <v>35718</v>
      </c>
      <c r="F17" s="45">
        <v>0.4689</v>
      </c>
      <c r="G17" s="45">
        <v>1.0946</v>
      </c>
      <c r="H17" s="43">
        <v>799</v>
      </c>
      <c r="I17" s="45">
        <v>0.0227</v>
      </c>
      <c r="J17" s="43">
        <v>1.06</v>
      </c>
      <c r="K17" s="49">
        <v>139</v>
      </c>
      <c r="L17" s="44">
        <v>144</v>
      </c>
      <c r="M17" s="44" t="s">
        <v>270</v>
      </c>
      <c r="N17" s="49">
        <v>243</v>
      </c>
      <c r="O17" s="44">
        <v>75</v>
      </c>
      <c r="P17" s="44" t="s">
        <v>251</v>
      </c>
      <c r="Q17" s="49">
        <v>88</v>
      </c>
      <c r="R17" s="44">
        <v>48</v>
      </c>
      <c r="S17" s="44" t="s">
        <v>252</v>
      </c>
      <c r="T17" s="44">
        <v>156.67</v>
      </c>
      <c r="U17" s="44">
        <v>89</v>
      </c>
      <c r="V17" s="44">
        <v>110</v>
      </c>
      <c r="W17" s="50"/>
      <c r="X17" s="50"/>
      <c r="Y17" s="54"/>
      <c r="Z17" s="55"/>
      <c r="AA17" s="55"/>
      <c r="AB17" s="55"/>
      <c r="AC17" s="55"/>
      <c r="AD17" s="55"/>
    </row>
    <row r="18" ht="27" spans="1:30">
      <c r="A18" s="44">
        <v>17</v>
      </c>
      <c r="B18" s="43" t="s">
        <v>165</v>
      </c>
      <c r="C18" s="43">
        <v>12755</v>
      </c>
      <c r="D18" s="43">
        <v>22855</v>
      </c>
      <c r="E18" s="43">
        <v>16280</v>
      </c>
      <c r="F18" s="45">
        <v>0.0182</v>
      </c>
      <c r="G18" s="45">
        <v>0.7074</v>
      </c>
      <c r="H18" s="43">
        <v>121</v>
      </c>
      <c r="I18" s="45">
        <v>0.0047</v>
      </c>
      <c r="J18" s="43">
        <v>1.75</v>
      </c>
      <c r="K18" s="49">
        <v>50</v>
      </c>
      <c r="L18" s="44">
        <v>6805</v>
      </c>
      <c r="M18" s="44" t="s">
        <v>271</v>
      </c>
      <c r="N18" s="49">
        <v>59</v>
      </c>
      <c r="O18" s="44">
        <v>4791</v>
      </c>
      <c r="P18" s="44" t="s">
        <v>272</v>
      </c>
      <c r="Q18" s="49">
        <v>48</v>
      </c>
      <c r="R18" s="44">
        <v>2984</v>
      </c>
      <c r="S18" s="44" t="s">
        <v>264</v>
      </c>
      <c r="T18" s="44">
        <v>52.33</v>
      </c>
      <c r="U18" s="44">
        <v>4860</v>
      </c>
      <c r="V18" s="44">
        <v>515</v>
      </c>
      <c r="W18" s="50"/>
      <c r="X18" s="50"/>
      <c r="Y18" s="54"/>
      <c r="Z18" s="55"/>
      <c r="AA18" s="55"/>
      <c r="AB18" s="55"/>
      <c r="AC18" s="55"/>
      <c r="AD18" s="55"/>
    </row>
    <row r="19" ht="27" spans="1:30">
      <c r="A19" s="44">
        <v>18</v>
      </c>
      <c r="B19" s="43" t="s">
        <v>187</v>
      </c>
      <c r="C19" s="43">
        <v>12733</v>
      </c>
      <c r="D19" s="43">
        <v>30730</v>
      </c>
      <c r="E19" s="43">
        <v>20191</v>
      </c>
      <c r="F19" s="45">
        <v>0.2257</v>
      </c>
      <c r="G19" s="45">
        <v>0.6514</v>
      </c>
      <c r="H19" s="43">
        <v>117</v>
      </c>
      <c r="I19" s="45">
        <v>0.0034</v>
      </c>
      <c r="J19" s="43">
        <v>0.87</v>
      </c>
      <c r="K19" s="49">
        <v>1380</v>
      </c>
      <c r="L19" s="44">
        <v>370</v>
      </c>
      <c r="M19" s="44" t="s">
        <v>253</v>
      </c>
      <c r="N19" s="49">
        <v>248</v>
      </c>
      <c r="O19" s="44">
        <v>70</v>
      </c>
      <c r="P19" s="44" t="s">
        <v>273</v>
      </c>
      <c r="Q19" s="49">
        <v>368</v>
      </c>
      <c r="R19" s="44">
        <v>268</v>
      </c>
      <c r="S19" s="44" t="s">
        <v>270</v>
      </c>
      <c r="T19" s="44">
        <v>665.33</v>
      </c>
      <c r="U19" s="44">
        <v>236</v>
      </c>
      <c r="V19" s="44">
        <v>226</v>
      </c>
      <c r="W19" s="50"/>
      <c r="X19" s="50"/>
      <c r="Y19" s="54"/>
      <c r="Z19" s="55"/>
      <c r="AA19" s="55"/>
      <c r="AB19" s="55"/>
      <c r="AC19" s="55"/>
      <c r="AD19" s="55"/>
    </row>
    <row r="20" ht="27" spans="1:30">
      <c r="A20" s="44">
        <v>19</v>
      </c>
      <c r="B20" s="43" t="s">
        <v>166</v>
      </c>
      <c r="C20" s="43">
        <v>11147</v>
      </c>
      <c r="D20" s="43">
        <v>19127</v>
      </c>
      <c r="E20" s="43">
        <v>21398</v>
      </c>
      <c r="F20" s="45">
        <v>0.3719</v>
      </c>
      <c r="G20" s="45">
        <v>1.1213</v>
      </c>
      <c r="H20" s="43">
        <v>217</v>
      </c>
      <c r="I20" s="45">
        <v>0.0103</v>
      </c>
      <c r="J20" s="43">
        <v>1.06</v>
      </c>
      <c r="K20" s="49">
        <v>110</v>
      </c>
      <c r="L20" s="44">
        <v>1477</v>
      </c>
      <c r="M20" s="44" t="s">
        <v>251</v>
      </c>
      <c r="N20" s="49">
        <v>368</v>
      </c>
      <c r="O20" s="44">
        <v>268</v>
      </c>
      <c r="P20" s="44" t="s">
        <v>270</v>
      </c>
      <c r="Q20" s="49">
        <v>108</v>
      </c>
      <c r="R20" s="44">
        <v>393</v>
      </c>
      <c r="S20" s="44" t="s">
        <v>274</v>
      </c>
      <c r="T20" s="44">
        <v>195.33</v>
      </c>
      <c r="U20" s="44">
        <v>712</v>
      </c>
      <c r="V20" s="44">
        <v>102</v>
      </c>
      <c r="W20" s="50"/>
      <c r="X20" s="50"/>
      <c r="Y20" s="54"/>
      <c r="Z20" s="55"/>
      <c r="AA20" s="55"/>
      <c r="AB20" s="55"/>
      <c r="AC20" s="55"/>
      <c r="AD20" s="55"/>
    </row>
    <row r="21" ht="27" spans="1:30">
      <c r="A21" s="44">
        <v>20</v>
      </c>
      <c r="B21" s="43" t="s">
        <v>220</v>
      </c>
      <c r="C21" s="43">
        <v>11070</v>
      </c>
      <c r="D21" s="43">
        <v>20412</v>
      </c>
      <c r="E21" s="43">
        <v>22485</v>
      </c>
      <c r="F21" s="45">
        <v>0.3388</v>
      </c>
      <c r="G21" s="45">
        <v>1.1037</v>
      </c>
      <c r="H21" s="43">
        <v>524</v>
      </c>
      <c r="I21" s="45">
        <v>0.0238</v>
      </c>
      <c r="J21" s="43">
        <v>0.95</v>
      </c>
      <c r="K21" s="49">
        <v>1380</v>
      </c>
      <c r="L21" s="44">
        <v>370</v>
      </c>
      <c r="M21" s="44" t="s">
        <v>253</v>
      </c>
      <c r="N21" s="49">
        <v>686</v>
      </c>
      <c r="O21" s="44">
        <v>39</v>
      </c>
      <c r="P21" s="44" t="s">
        <v>252</v>
      </c>
      <c r="Q21" s="49">
        <v>668</v>
      </c>
      <c r="R21" s="44">
        <v>79</v>
      </c>
      <c r="S21" s="44" t="s">
        <v>254</v>
      </c>
      <c r="T21" s="44">
        <v>911.33</v>
      </c>
      <c r="U21" s="44">
        <v>162</v>
      </c>
      <c r="V21" s="44">
        <v>74</v>
      </c>
      <c r="W21" s="50"/>
      <c r="X21" s="50"/>
      <c r="Y21" s="54"/>
      <c r="Z21" s="55"/>
      <c r="AA21" s="55"/>
      <c r="AB21" s="55"/>
      <c r="AC21" s="55"/>
      <c r="AD21" s="55"/>
    </row>
    <row r="22" ht="27" spans="1:30">
      <c r="A22" s="44">
        <v>21</v>
      </c>
      <c r="B22" s="43" t="s">
        <v>175</v>
      </c>
      <c r="C22" s="43">
        <v>10747</v>
      </c>
      <c r="D22" s="43">
        <v>19982</v>
      </c>
      <c r="E22" s="43">
        <v>22776</v>
      </c>
      <c r="F22" s="45">
        <v>0.0191</v>
      </c>
      <c r="G22" s="45">
        <v>1.1429</v>
      </c>
      <c r="H22" s="43">
        <v>122</v>
      </c>
      <c r="I22" s="45">
        <v>0.0055</v>
      </c>
      <c r="J22" s="43">
        <v>0.92</v>
      </c>
      <c r="K22" s="49">
        <v>198</v>
      </c>
      <c r="L22" s="44">
        <v>1340</v>
      </c>
      <c r="M22" s="44" t="s">
        <v>250</v>
      </c>
      <c r="N22" s="49">
        <v>149</v>
      </c>
      <c r="O22" s="44">
        <v>238</v>
      </c>
      <c r="P22" s="44" t="s">
        <v>255</v>
      </c>
      <c r="Q22" s="49">
        <v>110</v>
      </c>
      <c r="R22" s="44">
        <v>1477</v>
      </c>
      <c r="S22" s="44" t="s">
        <v>251</v>
      </c>
      <c r="T22" s="44">
        <v>152.33</v>
      </c>
      <c r="U22" s="44">
        <v>1018</v>
      </c>
      <c r="V22" s="44">
        <v>139</v>
      </c>
      <c r="W22" s="50"/>
      <c r="X22" s="50"/>
      <c r="Y22" s="54"/>
      <c r="Z22" s="55"/>
      <c r="AA22" s="55"/>
      <c r="AB22" s="55"/>
      <c r="AC22" s="55"/>
      <c r="AD22" s="55"/>
    </row>
    <row r="23" ht="27" spans="1:30">
      <c r="A23" s="44">
        <v>22</v>
      </c>
      <c r="B23" s="43" t="s">
        <v>178</v>
      </c>
      <c r="C23" s="43">
        <v>9632</v>
      </c>
      <c r="D23" s="43">
        <v>16238</v>
      </c>
      <c r="E23" s="43">
        <v>13639</v>
      </c>
      <c r="F23" s="45">
        <v>0.3166</v>
      </c>
      <c r="G23" s="45">
        <v>0.8369</v>
      </c>
      <c r="H23" s="43">
        <v>101</v>
      </c>
      <c r="I23" s="45">
        <v>0.0056</v>
      </c>
      <c r="J23" s="43">
        <v>0.94</v>
      </c>
      <c r="K23" s="49">
        <v>138</v>
      </c>
      <c r="L23" s="44">
        <v>12</v>
      </c>
      <c r="M23" s="44" t="s">
        <v>261</v>
      </c>
      <c r="N23" s="49">
        <v>238</v>
      </c>
      <c r="O23" s="44">
        <v>19</v>
      </c>
      <c r="P23" s="44" t="s">
        <v>255</v>
      </c>
      <c r="Q23" s="49">
        <v>138</v>
      </c>
      <c r="R23" s="44">
        <v>69</v>
      </c>
      <c r="S23" s="44" t="s">
        <v>274</v>
      </c>
      <c r="T23" s="44">
        <v>171.33</v>
      </c>
      <c r="U23" s="44">
        <v>33</v>
      </c>
      <c r="V23" s="44">
        <v>5</v>
      </c>
      <c r="W23" s="50"/>
      <c r="X23" s="50"/>
      <c r="Y23" s="54"/>
      <c r="Z23" s="55"/>
      <c r="AA23" s="55"/>
      <c r="AB23" s="55"/>
      <c r="AC23" s="55"/>
      <c r="AD23" s="55"/>
    </row>
    <row r="24" ht="27" spans="1:30">
      <c r="A24" s="44">
        <v>23</v>
      </c>
      <c r="B24" s="43" t="s">
        <v>216</v>
      </c>
      <c r="C24" s="43">
        <v>9487</v>
      </c>
      <c r="D24" s="43">
        <v>21524</v>
      </c>
      <c r="E24" s="43">
        <v>18752</v>
      </c>
      <c r="F24" s="45">
        <v>0.6247</v>
      </c>
      <c r="G24" s="45">
        <v>0.8688</v>
      </c>
      <c r="H24" s="43">
        <v>443</v>
      </c>
      <c r="I24" s="45">
        <v>0.019</v>
      </c>
      <c r="J24" s="43">
        <v>0.87</v>
      </c>
      <c r="K24" s="49">
        <v>37</v>
      </c>
      <c r="L24" s="44">
        <v>10</v>
      </c>
      <c r="M24" s="44" t="s">
        <v>261</v>
      </c>
      <c r="N24" s="49">
        <v>239</v>
      </c>
      <c r="O24" s="44">
        <v>4</v>
      </c>
      <c r="P24" s="44" t="s">
        <v>262</v>
      </c>
      <c r="Q24" s="49">
        <v>37</v>
      </c>
      <c r="R24" s="44">
        <v>2</v>
      </c>
      <c r="S24" s="44" t="s">
        <v>261</v>
      </c>
      <c r="T24" s="44">
        <v>104.33</v>
      </c>
      <c r="U24" s="44">
        <v>5</v>
      </c>
      <c r="V24" s="44">
        <v>4</v>
      </c>
      <c r="W24" s="50"/>
      <c r="X24" s="50"/>
      <c r="Y24" s="54"/>
      <c r="Z24" s="55"/>
      <c r="AA24" s="55"/>
      <c r="AB24" s="55"/>
      <c r="AC24" s="55"/>
      <c r="AD24" s="55"/>
    </row>
    <row r="25" ht="27" spans="1:30">
      <c r="A25" s="44">
        <v>24</v>
      </c>
      <c r="B25" s="43" t="s">
        <v>141</v>
      </c>
      <c r="C25" s="43">
        <v>9450</v>
      </c>
      <c r="D25" s="43">
        <v>19324</v>
      </c>
      <c r="E25" s="43">
        <v>20509</v>
      </c>
      <c r="F25" s="45">
        <v>0.3034</v>
      </c>
      <c r="G25" s="45">
        <v>1.0626</v>
      </c>
      <c r="H25" s="43">
        <v>418</v>
      </c>
      <c r="I25" s="46">
        <v>0.02</v>
      </c>
      <c r="J25" s="43">
        <v>1.33</v>
      </c>
      <c r="K25" s="49">
        <v>98</v>
      </c>
      <c r="L25" s="44">
        <v>813</v>
      </c>
      <c r="M25" s="44" t="s">
        <v>263</v>
      </c>
      <c r="N25" s="49">
        <v>115</v>
      </c>
      <c r="O25" s="44">
        <v>12</v>
      </c>
      <c r="P25" s="44" t="s">
        <v>264</v>
      </c>
      <c r="Q25" s="49">
        <v>218</v>
      </c>
      <c r="R25" s="44">
        <v>4</v>
      </c>
      <c r="S25" s="44" t="s">
        <v>275</v>
      </c>
      <c r="T25" s="44">
        <v>143.67</v>
      </c>
      <c r="U25" s="44">
        <v>276</v>
      </c>
      <c r="V25" s="44">
        <v>45</v>
      </c>
      <c r="W25" s="50"/>
      <c r="X25" s="50"/>
      <c r="Y25" s="54"/>
      <c r="Z25" s="55"/>
      <c r="AA25" s="55"/>
      <c r="AB25" s="55"/>
      <c r="AC25" s="55"/>
      <c r="AD25" s="55"/>
    </row>
    <row r="26" ht="27" spans="1:30">
      <c r="A26" s="44">
        <v>25</v>
      </c>
      <c r="B26" s="43" t="s">
        <v>195</v>
      </c>
      <c r="C26" s="43">
        <v>9446</v>
      </c>
      <c r="D26" s="43">
        <v>15885</v>
      </c>
      <c r="E26" s="43">
        <v>22274</v>
      </c>
      <c r="F26" s="45">
        <v>0.0824</v>
      </c>
      <c r="G26" s="45">
        <v>1.4119</v>
      </c>
      <c r="H26" s="43">
        <v>186</v>
      </c>
      <c r="I26" s="45">
        <v>0.0107</v>
      </c>
      <c r="J26" s="43">
        <v>0</v>
      </c>
      <c r="K26" s="49">
        <v>398</v>
      </c>
      <c r="L26" s="44">
        <v>7</v>
      </c>
      <c r="M26" s="44" t="s">
        <v>276</v>
      </c>
      <c r="N26" s="49">
        <v>398</v>
      </c>
      <c r="O26" s="44">
        <v>41</v>
      </c>
      <c r="P26" s="44" t="s">
        <v>277</v>
      </c>
      <c r="Q26" s="49">
        <v>408</v>
      </c>
      <c r="R26" s="44">
        <v>100</v>
      </c>
      <c r="S26" s="44" t="s">
        <v>278</v>
      </c>
      <c r="T26" s="44">
        <v>401.33</v>
      </c>
      <c r="U26" s="44">
        <v>49</v>
      </c>
      <c r="V26" s="44">
        <v>1</v>
      </c>
      <c r="W26" s="50"/>
      <c r="X26" s="50"/>
      <c r="Y26" s="54"/>
      <c r="Z26" s="55"/>
      <c r="AA26" s="55"/>
      <c r="AB26" s="55"/>
      <c r="AC26" s="55"/>
      <c r="AD26" s="55"/>
    </row>
    <row r="27" ht="27" spans="1:30">
      <c r="A27" s="44">
        <v>26</v>
      </c>
      <c r="B27" s="43" t="s">
        <v>138</v>
      </c>
      <c r="C27" s="43">
        <v>8546</v>
      </c>
      <c r="D27" s="43">
        <v>20621</v>
      </c>
      <c r="E27" s="43">
        <v>15807</v>
      </c>
      <c r="F27" s="45">
        <v>0.5327</v>
      </c>
      <c r="G27" s="45">
        <v>0.7624</v>
      </c>
      <c r="H27" s="43">
        <v>436</v>
      </c>
      <c r="I27" s="45">
        <v>0.0195</v>
      </c>
      <c r="J27" s="43">
        <v>1.61</v>
      </c>
      <c r="K27" s="49">
        <v>198</v>
      </c>
      <c r="L27" s="44">
        <v>50</v>
      </c>
      <c r="M27" s="44" t="s">
        <v>279</v>
      </c>
      <c r="N27" s="49">
        <v>178</v>
      </c>
      <c r="O27" s="44">
        <v>19</v>
      </c>
      <c r="P27" s="44" t="s">
        <v>279</v>
      </c>
      <c r="Q27" s="49">
        <v>112</v>
      </c>
      <c r="R27" s="44">
        <v>11</v>
      </c>
      <c r="S27" s="44" t="s">
        <v>279</v>
      </c>
      <c r="T27" s="44">
        <v>162.67</v>
      </c>
      <c r="U27" s="44">
        <v>26</v>
      </c>
      <c r="V27" s="44">
        <v>1</v>
      </c>
      <c r="W27" s="50"/>
      <c r="X27" s="50"/>
      <c r="Y27" s="54"/>
      <c r="Z27" s="55"/>
      <c r="AA27" s="55"/>
      <c r="AB27" s="55"/>
      <c r="AC27" s="55"/>
      <c r="AD27" s="55"/>
    </row>
    <row r="28" ht="27" spans="1:30">
      <c r="A28" s="44">
        <v>27</v>
      </c>
      <c r="B28" s="43" t="s">
        <v>140</v>
      </c>
      <c r="C28" s="43">
        <v>8182</v>
      </c>
      <c r="D28" s="43">
        <v>15750</v>
      </c>
      <c r="E28" s="43">
        <v>10869</v>
      </c>
      <c r="F28" s="45">
        <v>0.2928</v>
      </c>
      <c r="G28" s="45">
        <v>0.6849</v>
      </c>
      <c r="H28" s="43">
        <v>406</v>
      </c>
      <c r="I28" s="45">
        <v>0.0239</v>
      </c>
      <c r="J28" s="43">
        <v>0.96</v>
      </c>
      <c r="K28" s="49">
        <v>98</v>
      </c>
      <c r="L28" s="44">
        <v>813</v>
      </c>
      <c r="M28" s="44" t="s">
        <v>263</v>
      </c>
      <c r="N28" s="49">
        <v>158</v>
      </c>
      <c r="O28" s="44">
        <v>22</v>
      </c>
      <c r="P28" s="44" t="s">
        <v>261</v>
      </c>
      <c r="Q28" s="49">
        <v>115</v>
      </c>
      <c r="R28" s="44">
        <v>12</v>
      </c>
      <c r="S28" s="44" t="s">
        <v>264</v>
      </c>
      <c r="T28" s="44">
        <v>123.67</v>
      </c>
      <c r="U28" s="44">
        <v>282</v>
      </c>
      <c r="V28" s="44">
        <v>49</v>
      </c>
      <c r="W28" s="50"/>
      <c r="X28" s="50"/>
      <c r="Y28" s="54"/>
      <c r="Z28" s="55"/>
      <c r="AA28" s="55"/>
      <c r="AB28" s="55"/>
      <c r="AC28" s="55"/>
      <c r="AD28" s="55"/>
    </row>
    <row r="29" ht="27" spans="1:30">
      <c r="A29" s="44">
        <v>28</v>
      </c>
      <c r="B29" s="43" t="s">
        <v>133</v>
      </c>
      <c r="C29" s="43">
        <v>7875</v>
      </c>
      <c r="D29" s="43">
        <v>17534</v>
      </c>
      <c r="E29" s="43">
        <v>10674</v>
      </c>
      <c r="F29" s="45">
        <v>0.8636</v>
      </c>
      <c r="G29" s="45">
        <v>0.6026</v>
      </c>
      <c r="H29" s="43">
        <v>55</v>
      </c>
      <c r="I29" s="45">
        <v>0.0028</v>
      </c>
      <c r="J29" s="43">
        <v>0</v>
      </c>
      <c r="K29" s="49">
        <v>99</v>
      </c>
      <c r="L29" s="44">
        <v>1775</v>
      </c>
      <c r="M29" s="44" t="s">
        <v>247</v>
      </c>
      <c r="N29" s="49">
        <v>196</v>
      </c>
      <c r="O29" s="44">
        <v>453</v>
      </c>
      <c r="P29" s="44" t="s">
        <v>252</v>
      </c>
      <c r="Q29" s="49">
        <v>198</v>
      </c>
      <c r="R29" s="44">
        <v>1735</v>
      </c>
      <c r="S29" s="44" t="s">
        <v>248</v>
      </c>
      <c r="T29" s="44">
        <v>164.33</v>
      </c>
      <c r="U29" s="44">
        <v>1321</v>
      </c>
      <c r="V29" s="44">
        <v>291</v>
      </c>
      <c r="W29" s="50"/>
      <c r="X29" s="50"/>
      <c r="Y29" s="54"/>
      <c r="Z29" s="55"/>
      <c r="AA29" s="55"/>
      <c r="AB29" s="55"/>
      <c r="AC29" s="55"/>
      <c r="AD29" s="55"/>
    </row>
    <row r="30" ht="27" spans="1:30">
      <c r="A30" s="44">
        <v>29</v>
      </c>
      <c r="B30" s="43" t="s">
        <v>146</v>
      </c>
      <c r="C30" s="43">
        <v>7524</v>
      </c>
      <c r="D30" s="43">
        <v>22456</v>
      </c>
      <c r="E30" s="43">
        <v>9850</v>
      </c>
      <c r="F30" s="45">
        <v>0.6531</v>
      </c>
      <c r="G30" s="45">
        <v>0.4313</v>
      </c>
      <c r="H30" s="43">
        <v>590</v>
      </c>
      <c r="I30" s="45">
        <v>0.0244</v>
      </c>
      <c r="J30" s="43">
        <v>1.5</v>
      </c>
      <c r="K30" s="49">
        <v>99</v>
      </c>
      <c r="L30" s="44">
        <v>1775</v>
      </c>
      <c r="M30" s="44" t="s">
        <v>247</v>
      </c>
      <c r="N30" s="49">
        <v>198</v>
      </c>
      <c r="O30" s="44">
        <v>1735</v>
      </c>
      <c r="P30" s="44" t="s">
        <v>248</v>
      </c>
      <c r="Q30" s="49">
        <v>138</v>
      </c>
      <c r="R30" s="44">
        <v>1306</v>
      </c>
      <c r="S30" s="44" t="s">
        <v>249</v>
      </c>
      <c r="T30" s="44">
        <v>145</v>
      </c>
      <c r="U30" s="44">
        <v>1605</v>
      </c>
      <c r="V30" s="44">
        <v>168</v>
      </c>
      <c r="W30" s="50"/>
      <c r="X30" s="50"/>
      <c r="Y30" s="54"/>
      <c r="Z30" s="55"/>
      <c r="AA30" s="55"/>
      <c r="AB30" s="55"/>
      <c r="AC30" s="55"/>
      <c r="AD30" s="55"/>
    </row>
    <row r="31" ht="27" spans="1:30">
      <c r="A31" s="44">
        <v>30</v>
      </c>
      <c r="B31" s="43" t="s">
        <v>221</v>
      </c>
      <c r="C31" s="43">
        <v>7325</v>
      </c>
      <c r="D31" s="43">
        <v>12049</v>
      </c>
      <c r="E31" s="43">
        <v>11294</v>
      </c>
      <c r="F31" s="45">
        <v>0.326</v>
      </c>
      <c r="G31" s="45">
        <v>0.9361</v>
      </c>
      <c r="H31" s="43">
        <v>338</v>
      </c>
      <c r="I31" s="45">
        <v>0.026</v>
      </c>
      <c r="J31" s="43">
        <v>1.14</v>
      </c>
      <c r="K31" s="49">
        <v>75</v>
      </c>
      <c r="L31" s="44">
        <v>4305</v>
      </c>
      <c r="M31" s="44" t="s">
        <v>256</v>
      </c>
      <c r="N31" s="49">
        <v>99</v>
      </c>
      <c r="O31" s="44">
        <v>1775</v>
      </c>
      <c r="P31" s="44" t="s">
        <v>247</v>
      </c>
      <c r="Q31" s="49">
        <v>196</v>
      </c>
      <c r="R31" s="44">
        <v>453</v>
      </c>
      <c r="S31" s="44" t="s">
        <v>252</v>
      </c>
      <c r="T31" s="44">
        <v>123.33</v>
      </c>
      <c r="U31" s="44">
        <v>2177</v>
      </c>
      <c r="V31" s="44">
        <v>228</v>
      </c>
      <c r="W31" s="50"/>
      <c r="X31" s="50"/>
      <c r="Y31" s="54"/>
      <c r="Z31" s="55"/>
      <c r="AA31" s="55"/>
      <c r="AB31" s="55"/>
      <c r="AC31" s="55"/>
      <c r="AD31" s="55"/>
    </row>
    <row r="32" ht="27" spans="1:30">
      <c r="A32" s="44">
        <v>31</v>
      </c>
      <c r="B32" s="43" t="s">
        <v>200</v>
      </c>
      <c r="C32" s="43">
        <v>7215</v>
      </c>
      <c r="D32" s="43">
        <v>10273</v>
      </c>
      <c r="E32" s="43">
        <v>13903</v>
      </c>
      <c r="F32" s="45">
        <v>0.0463</v>
      </c>
      <c r="G32" s="45">
        <v>1.3617</v>
      </c>
      <c r="H32" s="43">
        <v>85</v>
      </c>
      <c r="I32" s="45">
        <v>0.0075</v>
      </c>
      <c r="J32" s="43">
        <v>0</v>
      </c>
      <c r="K32" s="49">
        <v>196</v>
      </c>
      <c r="L32" s="44">
        <v>453</v>
      </c>
      <c r="M32" s="44" t="s">
        <v>252</v>
      </c>
      <c r="N32" s="49">
        <v>198</v>
      </c>
      <c r="O32" s="44">
        <v>1735</v>
      </c>
      <c r="P32" s="44" t="s">
        <v>248</v>
      </c>
      <c r="Q32" s="49">
        <v>138</v>
      </c>
      <c r="R32" s="44">
        <v>1306</v>
      </c>
      <c r="S32" s="44" t="s">
        <v>249</v>
      </c>
      <c r="T32" s="44">
        <v>177.33</v>
      </c>
      <c r="U32" s="44">
        <v>1164</v>
      </c>
      <c r="V32" s="44">
        <v>196</v>
      </c>
      <c r="W32" s="50"/>
      <c r="X32" s="50"/>
      <c r="Y32" s="54"/>
      <c r="Z32" s="55"/>
      <c r="AA32" s="55"/>
      <c r="AB32" s="55"/>
      <c r="AC32" s="55"/>
      <c r="AD32" s="55"/>
    </row>
    <row r="33" ht="27" spans="1:30">
      <c r="A33" s="44">
        <v>32</v>
      </c>
      <c r="B33" s="43" t="s">
        <v>185</v>
      </c>
      <c r="C33" s="43">
        <v>7018</v>
      </c>
      <c r="D33" s="43">
        <v>10728</v>
      </c>
      <c r="E33" s="43">
        <v>14580</v>
      </c>
      <c r="F33" s="45">
        <v>0.0406</v>
      </c>
      <c r="G33" s="45">
        <v>1.3675</v>
      </c>
      <c r="H33" s="43">
        <v>152</v>
      </c>
      <c r="I33" s="45">
        <v>0.013</v>
      </c>
      <c r="J33" s="43">
        <v>0</v>
      </c>
      <c r="K33" s="49">
        <v>139</v>
      </c>
      <c r="L33" s="44">
        <v>144</v>
      </c>
      <c r="M33" s="44" t="s">
        <v>270</v>
      </c>
      <c r="N33" s="49">
        <v>243</v>
      </c>
      <c r="O33" s="44">
        <v>75</v>
      </c>
      <c r="P33" s="44" t="s">
        <v>251</v>
      </c>
      <c r="Q33" s="49">
        <v>89</v>
      </c>
      <c r="R33" s="44">
        <v>48</v>
      </c>
      <c r="S33" s="44" t="s">
        <v>280</v>
      </c>
      <c r="T33" s="44">
        <v>157</v>
      </c>
      <c r="U33" s="44">
        <v>89</v>
      </c>
      <c r="V33" s="44">
        <v>48</v>
      </c>
      <c r="W33" s="50"/>
      <c r="X33" s="50"/>
      <c r="Y33" s="54"/>
      <c r="Z33" s="55"/>
      <c r="AA33" s="55"/>
      <c r="AB33" s="55"/>
      <c r="AC33" s="55"/>
      <c r="AD33" s="55"/>
    </row>
    <row r="34" ht="27" spans="1:30">
      <c r="A34" s="44">
        <v>33</v>
      </c>
      <c r="B34" s="43" t="s">
        <v>153</v>
      </c>
      <c r="C34" s="43">
        <v>6555</v>
      </c>
      <c r="D34" s="43">
        <v>15614</v>
      </c>
      <c r="E34" s="43">
        <v>10543</v>
      </c>
      <c r="F34" s="45">
        <v>0.5422</v>
      </c>
      <c r="G34" s="45">
        <v>0.6699</v>
      </c>
      <c r="H34" s="43">
        <v>292</v>
      </c>
      <c r="I34" s="45">
        <v>0.0172</v>
      </c>
      <c r="J34" s="43">
        <v>1.52</v>
      </c>
      <c r="K34" s="49">
        <v>99</v>
      </c>
      <c r="L34" s="44">
        <v>1775</v>
      </c>
      <c r="M34" s="44" t="s">
        <v>247</v>
      </c>
      <c r="N34" s="49">
        <v>1380</v>
      </c>
      <c r="O34" s="44">
        <v>370</v>
      </c>
      <c r="P34" s="44" t="s">
        <v>253</v>
      </c>
      <c r="Q34" s="49">
        <v>1380</v>
      </c>
      <c r="R34" s="44">
        <v>146</v>
      </c>
      <c r="S34" s="44" t="s">
        <v>249</v>
      </c>
      <c r="T34" s="44">
        <v>953</v>
      </c>
      <c r="U34" s="44">
        <v>763</v>
      </c>
      <c r="V34" s="44">
        <v>60</v>
      </c>
      <c r="W34" s="50"/>
      <c r="X34" s="50"/>
      <c r="Y34" s="54"/>
      <c r="Z34" s="55"/>
      <c r="AA34" s="55"/>
      <c r="AB34" s="55"/>
      <c r="AC34" s="55"/>
      <c r="AD34" s="55"/>
    </row>
    <row r="35" ht="27" spans="1:30">
      <c r="A35" s="44">
        <v>34</v>
      </c>
      <c r="B35" s="43" t="s">
        <v>189</v>
      </c>
      <c r="C35" s="43">
        <v>6095</v>
      </c>
      <c r="D35" s="43">
        <v>9223</v>
      </c>
      <c r="E35" s="43">
        <v>9243</v>
      </c>
      <c r="F35" s="46">
        <v>0.04</v>
      </c>
      <c r="G35" s="45">
        <v>1.0022</v>
      </c>
      <c r="H35" s="43">
        <v>77</v>
      </c>
      <c r="I35" s="45">
        <v>0.0076</v>
      </c>
      <c r="J35" s="43">
        <v>0</v>
      </c>
      <c r="K35" s="49">
        <v>99</v>
      </c>
      <c r="L35" s="44">
        <v>1775</v>
      </c>
      <c r="M35" s="44" t="s">
        <v>247</v>
      </c>
      <c r="N35" s="49">
        <v>198</v>
      </c>
      <c r="O35" s="44">
        <v>1735</v>
      </c>
      <c r="P35" s="44" t="s">
        <v>248</v>
      </c>
      <c r="Q35" s="49">
        <v>138</v>
      </c>
      <c r="R35" s="44">
        <v>1306</v>
      </c>
      <c r="S35" s="44" t="s">
        <v>249</v>
      </c>
      <c r="T35" s="44">
        <v>145</v>
      </c>
      <c r="U35" s="44">
        <v>1605</v>
      </c>
      <c r="V35" s="44">
        <v>74</v>
      </c>
      <c r="W35" s="50"/>
      <c r="X35" s="50"/>
      <c r="Y35" s="54"/>
      <c r="Z35" s="55"/>
      <c r="AA35" s="55"/>
      <c r="AB35" s="55"/>
      <c r="AC35" s="55"/>
      <c r="AD35" s="55"/>
    </row>
    <row r="36" ht="27" spans="1:30">
      <c r="A36" s="44">
        <v>35</v>
      </c>
      <c r="B36" s="43" t="s">
        <v>207</v>
      </c>
      <c r="C36" s="43">
        <v>5984</v>
      </c>
      <c r="D36" s="43">
        <v>14782</v>
      </c>
      <c r="E36" s="43">
        <v>12608</v>
      </c>
      <c r="F36" s="45">
        <v>0.5709</v>
      </c>
      <c r="G36" s="45">
        <v>0.8502</v>
      </c>
      <c r="H36" s="43">
        <v>331</v>
      </c>
      <c r="I36" s="45">
        <v>0.0207</v>
      </c>
      <c r="J36" s="43">
        <v>0.99</v>
      </c>
      <c r="K36" s="49">
        <v>99</v>
      </c>
      <c r="L36" s="44">
        <v>1775</v>
      </c>
      <c r="M36" s="44" t="s">
        <v>247</v>
      </c>
      <c r="N36" s="49">
        <v>1380</v>
      </c>
      <c r="O36" s="44">
        <v>370</v>
      </c>
      <c r="P36" s="44" t="s">
        <v>253</v>
      </c>
      <c r="Q36" s="49">
        <v>1380</v>
      </c>
      <c r="R36" s="44">
        <v>146</v>
      </c>
      <c r="S36" s="44" t="s">
        <v>249</v>
      </c>
      <c r="T36" s="44">
        <v>953</v>
      </c>
      <c r="U36" s="44">
        <v>763</v>
      </c>
      <c r="V36" s="44">
        <v>60</v>
      </c>
      <c r="W36" s="50"/>
      <c r="X36" s="50"/>
      <c r="Y36" s="54"/>
      <c r="Z36" s="55"/>
      <c r="AA36" s="55"/>
      <c r="AB36" s="55"/>
      <c r="AC36" s="55"/>
      <c r="AD36" s="55"/>
    </row>
    <row r="37" ht="27" spans="1:30">
      <c r="A37" s="44">
        <v>36</v>
      </c>
      <c r="B37" s="43" t="s">
        <v>222</v>
      </c>
      <c r="C37" s="43">
        <v>5962</v>
      </c>
      <c r="D37" s="43">
        <v>10885</v>
      </c>
      <c r="E37" s="43">
        <v>5531</v>
      </c>
      <c r="F37" s="45">
        <v>0.8229</v>
      </c>
      <c r="G37" s="45">
        <v>0.5012</v>
      </c>
      <c r="H37" s="43">
        <v>41</v>
      </c>
      <c r="I37" s="45">
        <v>0.0033</v>
      </c>
      <c r="J37" s="43">
        <v>1.56</v>
      </c>
      <c r="K37" s="49">
        <v>50</v>
      </c>
      <c r="L37" s="44">
        <v>937</v>
      </c>
      <c r="M37" s="44" t="s">
        <v>281</v>
      </c>
      <c r="N37" s="49">
        <v>45</v>
      </c>
      <c r="O37" s="44">
        <v>599</v>
      </c>
      <c r="P37" s="44" t="s">
        <v>282</v>
      </c>
      <c r="Q37" s="49">
        <v>49</v>
      </c>
      <c r="R37" s="44">
        <v>21</v>
      </c>
      <c r="S37" s="44" t="s">
        <v>283</v>
      </c>
      <c r="T37" s="44">
        <v>48</v>
      </c>
      <c r="U37" s="44">
        <v>519</v>
      </c>
      <c r="V37" s="44">
        <v>12</v>
      </c>
      <c r="W37" s="50"/>
      <c r="X37" s="50"/>
      <c r="Y37" s="54"/>
      <c r="Z37" s="55"/>
      <c r="AA37" s="55"/>
      <c r="AB37" s="55"/>
      <c r="AC37" s="55"/>
      <c r="AD37" s="55"/>
    </row>
    <row r="38" ht="27" spans="1:30">
      <c r="A38" s="44">
        <v>37</v>
      </c>
      <c r="B38" s="43" t="s">
        <v>171</v>
      </c>
      <c r="C38" s="43">
        <v>5899</v>
      </c>
      <c r="D38" s="43">
        <v>12940</v>
      </c>
      <c r="E38" s="43">
        <v>9934</v>
      </c>
      <c r="F38" s="45">
        <v>0.659</v>
      </c>
      <c r="G38" s="45">
        <v>0.7636</v>
      </c>
      <c r="H38" s="43">
        <v>248</v>
      </c>
      <c r="I38" s="45">
        <v>0.0176</v>
      </c>
      <c r="J38" s="43">
        <v>1.2</v>
      </c>
      <c r="K38" s="49">
        <v>196</v>
      </c>
      <c r="L38" s="44">
        <v>453</v>
      </c>
      <c r="M38" s="44" t="s">
        <v>252</v>
      </c>
      <c r="N38" s="49">
        <v>228</v>
      </c>
      <c r="O38" s="44">
        <v>1239</v>
      </c>
      <c r="P38" s="44" t="s">
        <v>273</v>
      </c>
      <c r="Q38" s="49">
        <v>128</v>
      </c>
      <c r="R38" s="44">
        <v>34</v>
      </c>
      <c r="S38" s="44" t="s">
        <v>252</v>
      </c>
      <c r="T38" s="44">
        <v>184</v>
      </c>
      <c r="U38" s="44">
        <v>575</v>
      </c>
      <c r="V38" s="44">
        <v>37</v>
      </c>
      <c r="W38" s="50"/>
      <c r="X38" s="50"/>
      <c r="Y38" s="54"/>
      <c r="Z38" s="55"/>
      <c r="AA38" s="55"/>
      <c r="AB38" s="55"/>
      <c r="AC38" s="55"/>
      <c r="AD38" s="55"/>
    </row>
    <row r="39" ht="27" spans="1:30">
      <c r="A39" s="44">
        <v>38</v>
      </c>
      <c r="B39" s="43" t="s">
        <v>174</v>
      </c>
      <c r="C39" s="43">
        <v>5442</v>
      </c>
      <c r="D39" s="43">
        <v>10091</v>
      </c>
      <c r="E39" s="43">
        <v>6734</v>
      </c>
      <c r="F39" s="45">
        <v>0.816</v>
      </c>
      <c r="G39" s="45">
        <v>0.6618</v>
      </c>
      <c r="H39" s="43">
        <v>35</v>
      </c>
      <c r="I39" s="45">
        <v>0.003</v>
      </c>
      <c r="J39" s="43">
        <v>0.7</v>
      </c>
      <c r="K39" s="49">
        <v>368</v>
      </c>
      <c r="L39" s="44">
        <v>268</v>
      </c>
      <c r="M39" s="44" t="s">
        <v>270</v>
      </c>
      <c r="N39" s="49">
        <v>228</v>
      </c>
      <c r="O39" s="44">
        <v>40</v>
      </c>
      <c r="P39" s="44" t="s">
        <v>250</v>
      </c>
      <c r="Q39" s="49">
        <v>598</v>
      </c>
      <c r="R39" s="44">
        <v>43</v>
      </c>
      <c r="S39" s="44" t="s">
        <v>264</v>
      </c>
      <c r="T39" s="44">
        <v>398</v>
      </c>
      <c r="U39" s="44">
        <v>117</v>
      </c>
      <c r="V39" s="44">
        <v>102</v>
      </c>
      <c r="W39" s="50"/>
      <c r="X39" s="50"/>
      <c r="Y39" s="54"/>
      <c r="Z39" s="55"/>
      <c r="AA39" s="55"/>
      <c r="AB39" s="55"/>
      <c r="AC39" s="55"/>
      <c r="AD39" s="55"/>
    </row>
    <row r="40" ht="27" spans="1:30">
      <c r="A40" s="44">
        <v>39</v>
      </c>
      <c r="B40" s="43" t="s">
        <v>137</v>
      </c>
      <c r="C40" s="43">
        <v>5291</v>
      </c>
      <c r="D40" s="43">
        <v>18406</v>
      </c>
      <c r="E40" s="43">
        <v>11617</v>
      </c>
      <c r="F40" s="45">
        <v>0.8824</v>
      </c>
      <c r="G40" s="45">
        <v>0.6253</v>
      </c>
      <c r="H40" s="43">
        <v>280</v>
      </c>
      <c r="I40" s="45">
        <v>0.014</v>
      </c>
      <c r="J40" s="43">
        <v>0</v>
      </c>
      <c r="K40" s="49">
        <v>1380</v>
      </c>
      <c r="L40" s="44">
        <v>370</v>
      </c>
      <c r="M40" s="44" t="s">
        <v>253</v>
      </c>
      <c r="N40" s="49">
        <v>138</v>
      </c>
      <c r="O40" s="44">
        <v>1306</v>
      </c>
      <c r="P40" s="44" t="s">
        <v>249</v>
      </c>
      <c r="Q40" s="49">
        <v>196</v>
      </c>
      <c r="R40" s="44">
        <v>453</v>
      </c>
      <c r="S40" s="44" t="s">
        <v>252</v>
      </c>
      <c r="T40" s="44">
        <v>571.33</v>
      </c>
      <c r="U40" s="44">
        <v>709</v>
      </c>
      <c r="V40" s="44">
        <v>168</v>
      </c>
      <c r="W40" s="50"/>
      <c r="X40" s="50"/>
      <c r="Y40" s="54"/>
      <c r="Z40" s="55"/>
      <c r="AA40" s="55"/>
      <c r="AB40" s="55"/>
      <c r="AC40" s="55"/>
      <c r="AD40" s="55"/>
    </row>
    <row r="41" ht="27" spans="1:30">
      <c r="A41" s="44">
        <v>40</v>
      </c>
      <c r="B41" s="43" t="s">
        <v>155</v>
      </c>
      <c r="C41" s="43">
        <v>5245</v>
      </c>
      <c r="D41" s="43">
        <v>11505</v>
      </c>
      <c r="E41" s="43">
        <v>7524</v>
      </c>
      <c r="F41" s="45">
        <v>0.4344</v>
      </c>
      <c r="G41" s="45">
        <v>0.6483</v>
      </c>
      <c r="H41" s="43">
        <v>527</v>
      </c>
      <c r="I41" s="45">
        <v>0.043</v>
      </c>
      <c r="J41" s="43">
        <v>0</v>
      </c>
      <c r="K41" s="49">
        <v>580</v>
      </c>
      <c r="L41" s="44">
        <v>195</v>
      </c>
      <c r="M41" s="44" t="s">
        <v>284</v>
      </c>
      <c r="N41" s="49">
        <v>128</v>
      </c>
      <c r="O41" s="44">
        <v>150</v>
      </c>
      <c r="P41" s="44" t="s">
        <v>285</v>
      </c>
      <c r="Q41" s="49">
        <v>580</v>
      </c>
      <c r="R41" s="44">
        <v>44</v>
      </c>
      <c r="S41" s="44" t="s">
        <v>286</v>
      </c>
      <c r="T41" s="44">
        <v>429.33</v>
      </c>
      <c r="U41" s="44">
        <v>129</v>
      </c>
      <c r="V41" s="44">
        <v>4</v>
      </c>
      <c r="W41" s="50"/>
      <c r="X41" s="50"/>
      <c r="Y41" s="54"/>
      <c r="Z41" s="55"/>
      <c r="AA41" s="55"/>
      <c r="AB41" s="55"/>
      <c r="AC41" s="55"/>
      <c r="AD41" s="55"/>
    </row>
    <row r="42" ht="27" spans="1:30">
      <c r="A42" s="44">
        <v>41</v>
      </c>
      <c r="B42" s="43" t="s">
        <v>199</v>
      </c>
      <c r="C42" s="43">
        <v>5206</v>
      </c>
      <c r="D42" s="43">
        <v>10328</v>
      </c>
      <c r="E42" s="43">
        <v>10910</v>
      </c>
      <c r="F42" s="45">
        <v>0.313</v>
      </c>
      <c r="G42" s="45">
        <v>1.0575</v>
      </c>
      <c r="H42" s="43">
        <v>247</v>
      </c>
      <c r="I42" s="45">
        <v>0.0221</v>
      </c>
      <c r="J42" s="43">
        <v>0</v>
      </c>
      <c r="K42" s="49">
        <v>158</v>
      </c>
      <c r="L42" s="44">
        <v>42</v>
      </c>
      <c r="M42" s="44" t="s">
        <v>269</v>
      </c>
      <c r="N42" s="49">
        <v>238</v>
      </c>
      <c r="O42" s="44">
        <v>100</v>
      </c>
      <c r="P42" s="44" t="s">
        <v>269</v>
      </c>
      <c r="Q42" s="49">
        <v>198</v>
      </c>
      <c r="R42" s="44">
        <v>487</v>
      </c>
      <c r="S42" s="44" t="s">
        <v>269</v>
      </c>
      <c r="T42" s="44">
        <v>198</v>
      </c>
      <c r="U42" s="44">
        <v>209</v>
      </c>
      <c r="V42" s="44">
        <v>16</v>
      </c>
      <c r="W42" s="50"/>
      <c r="X42" s="50"/>
      <c r="Y42" s="54"/>
      <c r="Z42" s="55"/>
      <c r="AA42" s="55"/>
      <c r="AB42" s="55"/>
      <c r="AC42" s="55"/>
      <c r="AD42" s="55"/>
    </row>
    <row r="43" ht="27" spans="1:30">
      <c r="A43" s="44">
        <v>42</v>
      </c>
      <c r="B43" s="43" t="s">
        <v>157</v>
      </c>
      <c r="C43" s="43">
        <v>5022</v>
      </c>
      <c r="D43" s="43">
        <v>8153</v>
      </c>
      <c r="E43" s="43">
        <v>9478</v>
      </c>
      <c r="F43" s="45">
        <v>0.0964</v>
      </c>
      <c r="G43" s="45">
        <v>1.166</v>
      </c>
      <c r="H43" s="43">
        <v>74</v>
      </c>
      <c r="I43" s="45">
        <v>0.0082</v>
      </c>
      <c r="J43" s="43">
        <v>0</v>
      </c>
      <c r="K43" s="49">
        <v>168</v>
      </c>
      <c r="L43" s="44">
        <v>786</v>
      </c>
      <c r="M43" s="44" t="s">
        <v>268</v>
      </c>
      <c r="N43" s="49">
        <v>686</v>
      </c>
      <c r="O43" s="44">
        <v>24</v>
      </c>
      <c r="P43" s="44" t="s">
        <v>252</v>
      </c>
      <c r="Q43" s="49">
        <v>158</v>
      </c>
      <c r="R43" s="44">
        <v>42</v>
      </c>
      <c r="S43" s="44" t="s">
        <v>269</v>
      </c>
      <c r="T43" s="44">
        <v>337.33</v>
      </c>
      <c r="U43" s="44">
        <v>284</v>
      </c>
      <c r="V43" s="44">
        <v>25</v>
      </c>
      <c r="W43" s="50"/>
      <c r="X43" s="50"/>
      <c r="Y43" s="54"/>
      <c r="Z43" s="55"/>
      <c r="AA43" s="55"/>
      <c r="AB43" s="55"/>
      <c r="AC43" s="55"/>
      <c r="AD43" s="55"/>
    </row>
    <row r="44" ht="27" spans="1:30">
      <c r="A44" s="44">
        <v>43</v>
      </c>
      <c r="B44" s="43" t="s">
        <v>201</v>
      </c>
      <c r="C44" s="43">
        <v>4997</v>
      </c>
      <c r="D44" s="43">
        <v>7761</v>
      </c>
      <c r="E44" s="43">
        <v>9161</v>
      </c>
      <c r="F44" s="45">
        <v>0.0406</v>
      </c>
      <c r="G44" s="45">
        <v>1.1844</v>
      </c>
      <c r="H44" s="43">
        <v>55</v>
      </c>
      <c r="I44" s="45">
        <v>0.0063</v>
      </c>
      <c r="J44" s="43">
        <v>0</v>
      </c>
      <c r="K44" s="49">
        <v>198</v>
      </c>
      <c r="L44" s="44">
        <v>1735</v>
      </c>
      <c r="M44" s="44" t="s">
        <v>248</v>
      </c>
      <c r="N44" s="49">
        <v>138</v>
      </c>
      <c r="O44" s="44">
        <v>1306</v>
      </c>
      <c r="P44" s="44" t="s">
        <v>249</v>
      </c>
      <c r="Q44" s="49">
        <v>196</v>
      </c>
      <c r="R44" s="44">
        <v>453</v>
      </c>
      <c r="S44" s="44" t="s">
        <v>252</v>
      </c>
      <c r="T44" s="44">
        <v>177.33</v>
      </c>
      <c r="U44" s="44">
        <v>1164</v>
      </c>
      <c r="V44" s="44">
        <v>168</v>
      </c>
      <c r="W44" s="50"/>
      <c r="X44" s="50"/>
      <c r="Y44" s="54"/>
      <c r="Z44" s="55"/>
      <c r="AA44" s="55"/>
      <c r="AB44" s="55"/>
      <c r="AC44" s="55"/>
      <c r="AD44" s="55"/>
    </row>
    <row r="45" ht="27" spans="1:30">
      <c r="A45" s="44">
        <v>44</v>
      </c>
      <c r="B45" s="43" t="s">
        <v>169</v>
      </c>
      <c r="C45" s="43">
        <v>4880</v>
      </c>
      <c r="D45" s="43">
        <v>7581</v>
      </c>
      <c r="E45" s="43">
        <v>5584</v>
      </c>
      <c r="F45" s="45">
        <v>0.1165</v>
      </c>
      <c r="G45" s="45">
        <v>0.732</v>
      </c>
      <c r="H45" s="43">
        <v>47</v>
      </c>
      <c r="I45" s="45">
        <v>0.0055</v>
      </c>
      <c r="J45" s="43">
        <v>1.42</v>
      </c>
      <c r="K45" s="49">
        <v>187</v>
      </c>
      <c r="L45" s="44">
        <v>151</v>
      </c>
      <c r="M45" s="44" t="s">
        <v>287</v>
      </c>
      <c r="N45" s="49">
        <v>188</v>
      </c>
      <c r="O45" s="44">
        <v>167</v>
      </c>
      <c r="P45" s="44" t="s">
        <v>288</v>
      </c>
      <c r="Q45" s="49">
        <v>186</v>
      </c>
      <c r="R45" s="44">
        <v>53</v>
      </c>
      <c r="S45" s="44" t="s">
        <v>289</v>
      </c>
      <c r="T45" s="44">
        <v>187</v>
      </c>
      <c r="U45" s="44">
        <v>123</v>
      </c>
      <c r="V45" s="44">
        <v>1</v>
      </c>
      <c r="W45" s="50"/>
      <c r="X45" s="50"/>
      <c r="Y45" s="54"/>
      <c r="Z45" s="55"/>
      <c r="AA45" s="55"/>
      <c r="AB45" s="55"/>
      <c r="AC45" s="55"/>
      <c r="AD45" s="55"/>
    </row>
    <row r="46" ht="27" spans="1:30">
      <c r="A46" s="44">
        <v>45</v>
      </c>
      <c r="B46" s="43" t="s">
        <v>193</v>
      </c>
      <c r="C46" s="43">
        <v>4856</v>
      </c>
      <c r="D46" s="43">
        <v>8141</v>
      </c>
      <c r="E46" s="43">
        <v>10430</v>
      </c>
      <c r="F46" s="45">
        <v>0.3037</v>
      </c>
      <c r="G46" s="45">
        <v>1.2876</v>
      </c>
      <c r="H46" s="43">
        <v>204</v>
      </c>
      <c r="I46" s="45">
        <v>0.0232</v>
      </c>
      <c r="J46" s="43">
        <v>0.81</v>
      </c>
      <c r="K46" s="49">
        <v>99</v>
      </c>
      <c r="L46" s="44">
        <v>1775</v>
      </c>
      <c r="M46" s="44" t="s">
        <v>247</v>
      </c>
      <c r="N46" s="49">
        <v>198</v>
      </c>
      <c r="O46" s="44">
        <v>1735</v>
      </c>
      <c r="P46" s="44" t="s">
        <v>248</v>
      </c>
      <c r="Q46" s="49">
        <v>138</v>
      </c>
      <c r="R46" s="44">
        <v>1306</v>
      </c>
      <c r="S46" s="44" t="s">
        <v>249</v>
      </c>
      <c r="T46" s="44">
        <v>145</v>
      </c>
      <c r="U46" s="44">
        <v>1605</v>
      </c>
      <c r="V46" s="44">
        <v>93</v>
      </c>
      <c r="W46" s="50"/>
      <c r="X46" s="50"/>
      <c r="Y46" s="54"/>
      <c r="Z46" s="55"/>
      <c r="AA46" s="55"/>
      <c r="AB46" s="55"/>
      <c r="AC46" s="55"/>
      <c r="AD46" s="55"/>
    </row>
    <row r="47" ht="27" spans="1:30">
      <c r="A47" s="44">
        <v>46</v>
      </c>
      <c r="B47" s="43" t="s">
        <v>212</v>
      </c>
      <c r="C47" s="43">
        <v>4804</v>
      </c>
      <c r="D47" s="43">
        <v>8148</v>
      </c>
      <c r="E47" s="43">
        <v>10784</v>
      </c>
      <c r="F47" s="45">
        <v>0.3597</v>
      </c>
      <c r="G47" s="45">
        <v>1.3311</v>
      </c>
      <c r="H47" s="43">
        <v>242</v>
      </c>
      <c r="I47" s="45">
        <v>0.0276</v>
      </c>
      <c r="J47" s="43">
        <v>0</v>
      </c>
      <c r="K47" s="49">
        <v>368</v>
      </c>
      <c r="L47" s="44">
        <v>268</v>
      </c>
      <c r="M47" s="44" t="s">
        <v>270</v>
      </c>
      <c r="N47" s="49">
        <v>198</v>
      </c>
      <c r="O47" s="44">
        <v>97</v>
      </c>
      <c r="P47" s="44" t="s">
        <v>268</v>
      </c>
      <c r="Q47" s="49">
        <v>283</v>
      </c>
      <c r="R47" s="44">
        <v>113</v>
      </c>
      <c r="S47" s="44" t="s">
        <v>251</v>
      </c>
      <c r="T47" s="44">
        <v>283</v>
      </c>
      <c r="U47" s="44">
        <v>159</v>
      </c>
      <c r="V47" s="44">
        <v>84</v>
      </c>
      <c r="W47" s="50"/>
      <c r="X47" s="50"/>
      <c r="Y47" s="54"/>
      <c r="Z47" s="55"/>
      <c r="AA47" s="55"/>
      <c r="AB47" s="55"/>
      <c r="AC47" s="55"/>
      <c r="AD47" s="55"/>
    </row>
    <row r="48" ht="27" spans="1:30">
      <c r="A48" s="44">
        <v>47</v>
      </c>
      <c r="B48" s="43" t="s">
        <v>215</v>
      </c>
      <c r="C48" s="43">
        <v>4517</v>
      </c>
      <c r="D48" s="43">
        <v>7264</v>
      </c>
      <c r="E48" s="43">
        <v>7362</v>
      </c>
      <c r="F48" s="45">
        <v>0.3133</v>
      </c>
      <c r="G48" s="45">
        <v>1.0139</v>
      </c>
      <c r="H48" s="43">
        <v>239</v>
      </c>
      <c r="I48" s="45">
        <v>0.0307</v>
      </c>
      <c r="J48" s="43">
        <v>1.21</v>
      </c>
      <c r="K48" s="49">
        <v>398</v>
      </c>
      <c r="L48" s="44">
        <v>20</v>
      </c>
      <c r="M48" s="44" t="s">
        <v>290</v>
      </c>
      <c r="N48" s="49">
        <v>269</v>
      </c>
      <c r="O48" s="44">
        <v>17</v>
      </c>
      <c r="P48" s="44" t="s">
        <v>291</v>
      </c>
      <c r="Q48" s="49">
        <v>118</v>
      </c>
      <c r="R48" s="44">
        <v>2287</v>
      </c>
      <c r="S48" s="44" t="s">
        <v>292</v>
      </c>
      <c r="T48" s="44">
        <v>261.67</v>
      </c>
      <c r="U48" s="44">
        <v>774</v>
      </c>
      <c r="V48" s="44">
        <v>10</v>
      </c>
      <c r="W48" s="50"/>
      <c r="X48" s="50"/>
      <c r="Y48" s="54"/>
      <c r="Z48" s="55"/>
      <c r="AA48" s="55"/>
      <c r="AB48" s="55"/>
      <c r="AC48" s="55"/>
      <c r="AD48" s="55"/>
    </row>
    <row r="49" ht="27" spans="1:30">
      <c r="A49" s="44">
        <v>48</v>
      </c>
      <c r="B49" s="43" t="s">
        <v>151</v>
      </c>
      <c r="C49" s="43">
        <v>4466</v>
      </c>
      <c r="D49" s="43">
        <v>9058</v>
      </c>
      <c r="E49" s="43">
        <v>5846</v>
      </c>
      <c r="F49" s="45">
        <v>0.053</v>
      </c>
      <c r="G49" s="45">
        <v>0.6397</v>
      </c>
      <c r="H49" s="43">
        <v>29</v>
      </c>
      <c r="I49" s="45">
        <v>0.0028</v>
      </c>
      <c r="J49" s="43">
        <v>1.33</v>
      </c>
      <c r="K49" s="49">
        <v>99</v>
      </c>
      <c r="L49" s="44">
        <v>1775</v>
      </c>
      <c r="M49" s="44" t="s">
        <v>247</v>
      </c>
      <c r="N49" s="49">
        <v>198</v>
      </c>
      <c r="O49" s="44">
        <v>1735</v>
      </c>
      <c r="P49" s="44" t="s">
        <v>248</v>
      </c>
      <c r="Q49" s="49">
        <v>138</v>
      </c>
      <c r="R49" s="44">
        <v>1306</v>
      </c>
      <c r="S49" s="44" t="s">
        <v>249</v>
      </c>
      <c r="T49" s="44">
        <v>145</v>
      </c>
      <c r="U49" s="44">
        <v>1605</v>
      </c>
      <c r="V49" s="44">
        <v>85</v>
      </c>
      <c r="W49" s="50"/>
      <c r="X49" s="50"/>
      <c r="Y49" s="54"/>
      <c r="Z49" s="55"/>
      <c r="AA49" s="55"/>
      <c r="AB49" s="55"/>
      <c r="AC49" s="55"/>
      <c r="AD49" s="55"/>
    </row>
    <row r="50" ht="27" spans="1:30">
      <c r="A50" s="44">
        <v>49</v>
      </c>
      <c r="B50" s="43" t="s">
        <v>152</v>
      </c>
      <c r="C50" s="43">
        <v>4274</v>
      </c>
      <c r="D50" s="43">
        <v>8119</v>
      </c>
      <c r="E50" s="43">
        <v>3010</v>
      </c>
      <c r="F50" s="45">
        <v>0.5907</v>
      </c>
      <c r="G50" s="45">
        <v>0.3633</v>
      </c>
      <c r="H50" s="43">
        <v>220</v>
      </c>
      <c r="I50" s="45">
        <v>0.0251</v>
      </c>
      <c r="J50" s="43">
        <v>1.09</v>
      </c>
      <c r="K50" s="49">
        <v>1380</v>
      </c>
      <c r="L50" s="44">
        <v>370</v>
      </c>
      <c r="M50" s="44" t="s">
        <v>253</v>
      </c>
      <c r="N50" s="49">
        <v>248</v>
      </c>
      <c r="O50" s="44">
        <v>70</v>
      </c>
      <c r="P50" s="44" t="s">
        <v>273</v>
      </c>
      <c r="Q50" s="49">
        <v>1380</v>
      </c>
      <c r="R50" s="44">
        <v>146</v>
      </c>
      <c r="S50" s="44" t="s">
        <v>249</v>
      </c>
      <c r="T50" s="44">
        <v>1002.67</v>
      </c>
      <c r="U50" s="44">
        <v>195</v>
      </c>
      <c r="V50" s="44">
        <v>77</v>
      </c>
      <c r="W50" s="50"/>
      <c r="X50" s="50"/>
      <c r="Y50" s="54"/>
      <c r="Z50" s="55"/>
      <c r="AA50" s="55"/>
      <c r="AB50" s="55"/>
      <c r="AC50" s="55"/>
      <c r="AD50" s="55"/>
    </row>
    <row r="51" ht="27" spans="1:30">
      <c r="A51" s="44">
        <v>50</v>
      </c>
      <c r="B51" s="43" t="s">
        <v>205</v>
      </c>
      <c r="C51" s="43">
        <v>4250</v>
      </c>
      <c r="D51" s="43">
        <v>7643</v>
      </c>
      <c r="E51" s="43">
        <v>8568</v>
      </c>
      <c r="F51" s="45">
        <v>0.282</v>
      </c>
      <c r="G51" s="45">
        <v>1.1237</v>
      </c>
      <c r="H51" s="43">
        <v>277</v>
      </c>
      <c r="I51" s="45">
        <v>0.0339</v>
      </c>
      <c r="J51" s="43">
        <v>1.03</v>
      </c>
      <c r="K51" s="49">
        <v>188</v>
      </c>
      <c r="L51" s="44">
        <v>566</v>
      </c>
      <c r="M51" s="44" t="s">
        <v>293</v>
      </c>
      <c r="N51" s="49">
        <v>168</v>
      </c>
      <c r="O51" s="44">
        <v>222</v>
      </c>
      <c r="P51" s="44" t="s">
        <v>294</v>
      </c>
      <c r="Q51" s="49">
        <v>188</v>
      </c>
      <c r="R51" s="44">
        <v>709</v>
      </c>
      <c r="S51" s="44" t="s">
        <v>295</v>
      </c>
      <c r="T51" s="44">
        <v>181.33</v>
      </c>
      <c r="U51" s="44">
        <v>499</v>
      </c>
      <c r="V51" s="44">
        <v>19</v>
      </c>
      <c r="W51" s="50"/>
      <c r="X51" s="50"/>
      <c r="Y51" s="54"/>
      <c r="Z51" s="55"/>
      <c r="AA51" s="55"/>
      <c r="AB51" s="55"/>
      <c r="AC51" s="55"/>
      <c r="AD51" s="55"/>
    </row>
    <row r="52" ht="27" spans="1:30">
      <c r="A52" s="44">
        <v>51</v>
      </c>
      <c r="B52" s="43" t="s">
        <v>202</v>
      </c>
      <c r="C52" s="43">
        <v>4051</v>
      </c>
      <c r="D52" s="43">
        <v>6007</v>
      </c>
      <c r="E52" s="43">
        <v>7566</v>
      </c>
      <c r="F52" s="45">
        <v>0.0183</v>
      </c>
      <c r="G52" s="45">
        <v>1.2655</v>
      </c>
      <c r="H52" s="43">
        <v>39</v>
      </c>
      <c r="I52" s="45">
        <v>0.0059</v>
      </c>
      <c r="J52" s="43">
        <v>0</v>
      </c>
      <c r="K52" s="49">
        <v>110</v>
      </c>
      <c r="L52" s="44">
        <v>1477</v>
      </c>
      <c r="M52" s="44" t="s">
        <v>251</v>
      </c>
      <c r="N52" s="49">
        <v>368</v>
      </c>
      <c r="O52" s="44">
        <v>268</v>
      </c>
      <c r="P52" s="44" t="s">
        <v>270</v>
      </c>
      <c r="Q52" s="49">
        <v>198</v>
      </c>
      <c r="R52" s="44">
        <v>19</v>
      </c>
      <c r="S52" s="44" t="s">
        <v>296</v>
      </c>
      <c r="T52" s="44">
        <v>225.33</v>
      </c>
      <c r="U52" s="44">
        <v>588</v>
      </c>
      <c r="V52" s="44">
        <v>168</v>
      </c>
      <c r="W52" s="50"/>
      <c r="X52" s="50"/>
      <c r="Y52" s="54"/>
      <c r="Z52" s="55"/>
      <c r="AA52" s="55"/>
      <c r="AB52" s="55"/>
      <c r="AC52" s="55"/>
      <c r="AD52" s="55"/>
    </row>
    <row r="53" spans="1:30">
      <c r="A53" s="44">
        <v>52</v>
      </c>
      <c r="B53" s="43" t="s">
        <v>142</v>
      </c>
      <c r="C53" s="43">
        <v>3973</v>
      </c>
      <c r="D53" s="43">
        <v>10614</v>
      </c>
      <c r="E53" s="43">
        <v>7488</v>
      </c>
      <c r="F53" s="45">
        <v>0.6686</v>
      </c>
      <c r="G53" s="45">
        <v>0.7005</v>
      </c>
      <c r="H53" s="43">
        <v>164</v>
      </c>
      <c r="I53" s="45">
        <v>0.0142</v>
      </c>
      <c r="J53" s="43">
        <v>1.47</v>
      </c>
      <c r="K53" s="49"/>
      <c r="L53" s="44"/>
      <c r="M53" s="44"/>
      <c r="N53" s="49"/>
      <c r="O53" s="44"/>
      <c r="P53" s="44"/>
      <c r="Q53" s="49"/>
      <c r="R53" s="44"/>
      <c r="S53" s="44"/>
      <c r="T53" s="44"/>
      <c r="U53" s="44"/>
      <c r="V53" s="44"/>
      <c r="W53" s="50"/>
      <c r="X53" s="50"/>
      <c r="Y53" s="54"/>
      <c r="Z53" s="55"/>
      <c r="AA53" s="55"/>
      <c r="AB53" s="55"/>
      <c r="AC53" s="55"/>
      <c r="AD53" s="55"/>
    </row>
    <row r="54" ht="27" spans="1:30">
      <c r="A54" s="44">
        <v>53</v>
      </c>
      <c r="B54" s="43" t="s">
        <v>145</v>
      </c>
      <c r="C54" s="43">
        <v>3950</v>
      </c>
      <c r="D54" s="43">
        <v>5048</v>
      </c>
      <c r="E54" s="43">
        <v>4471</v>
      </c>
      <c r="F54" s="45">
        <v>0.0782</v>
      </c>
      <c r="G54" s="45">
        <v>0.8835</v>
      </c>
      <c r="H54" s="43">
        <v>105</v>
      </c>
      <c r="I54" s="45">
        <v>0.0191</v>
      </c>
      <c r="J54" s="43">
        <v>1.52</v>
      </c>
      <c r="K54" s="49">
        <v>89</v>
      </c>
      <c r="L54" s="44">
        <v>162</v>
      </c>
      <c r="M54" s="44" t="s">
        <v>265</v>
      </c>
      <c r="N54" s="49">
        <v>69</v>
      </c>
      <c r="O54" s="44">
        <v>15</v>
      </c>
      <c r="P54" s="44" t="s">
        <v>297</v>
      </c>
      <c r="Q54" s="49">
        <v>178</v>
      </c>
      <c r="R54" s="44">
        <v>0</v>
      </c>
      <c r="S54" s="44" t="s">
        <v>265</v>
      </c>
      <c r="T54" s="44">
        <v>112</v>
      </c>
      <c r="U54" s="44">
        <v>59</v>
      </c>
      <c r="V54" s="44">
        <v>38</v>
      </c>
      <c r="W54" s="50"/>
      <c r="X54" s="50"/>
      <c r="Y54" s="54"/>
      <c r="Z54" s="55"/>
      <c r="AA54" s="55"/>
      <c r="AB54" s="55"/>
      <c r="AC54" s="55"/>
      <c r="AD54" s="55"/>
    </row>
    <row r="55" ht="27" spans="1:30">
      <c r="A55" s="44">
        <v>54</v>
      </c>
      <c r="B55" s="43" t="s">
        <v>217</v>
      </c>
      <c r="C55" s="43">
        <v>3810</v>
      </c>
      <c r="D55" s="43">
        <v>7190</v>
      </c>
      <c r="E55" s="43">
        <v>4472</v>
      </c>
      <c r="F55" s="45">
        <v>0.0124</v>
      </c>
      <c r="G55" s="45">
        <v>0.616</v>
      </c>
      <c r="H55" s="43">
        <v>57</v>
      </c>
      <c r="I55" s="45">
        <v>0.0071</v>
      </c>
      <c r="J55" s="43">
        <v>0.97</v>
      </c>
      <c r="K55" s="49">
        <v>118</v>
      </c>
      <c r="L55" s="44">
        <v>201</v>
      </c>
      <c r="M55" s="44" t="s">
        <v>298</v>
      </c>
      <c r="N55" s="49">
        <v>198</v>
      </c>
      <c r="O55" s="44">
        <v>32</v>
      </c>
      <c r="P55" s="44" t="s">
        <v>299</v>
      </c>
      <c r="Q55" s="49">
        <v>198</v>
      </c>
      <c r="R55" s="44">
        <v>923</v>
      </c>
      <c r="S55" s="44" t="s">
        <v>300</v>
      </c>
      <c r="T55" s="44">
        <v>171.33</v>
      </c>
      <c r="U55" s="44">
        <v>385</v>
      </c>
      <c r="V55" s="44">
        <v>0</v>
      </c>
      <c r="W55" s="50"/>
      <c r="X55" s="50"/>
      <c r="Y55" s="54"/>
      <c r="Z55" s="55"/>
      <c r="AA55" s="55"/>
      <c r="AB55" s="55"/>
      <c r="AC55" s="55"/>
      <c r="AD55" s="55"/>
    </row>
    <row r="56" ht="27" spans="1:30">
      <c r="A56" s="44">
        <v>55</v>
      </c>
      <c r="B56" s="43" t="s">
        <v>190</v>
      </c>
      <c r="C56" s="43">
        <v>3807</v>
      </c>
      <c r="D56" s="43">
        <v>5658</v>
      </c>
      <c r="E56" s="43">
        <v>8101</v>
      </c>
      <c r="F56" s="45">
        <v>0.0378</v>
      </c>
      <c r="G56" s="45">
        <v>1.4424</v>
      </c>
      <c r="H56" s="43">
        <v>92</v>
      </c>
      <c r="I56" s="45">
        <v>0.015</v>
      </c>
      <c r="J56" s="43">
        <v>0.71</v>
      </c>
      <c r="K56" s="49">
        <v>79</v>
      </c>
      <c r="L56" s="44">
        <v>139</v>
      </c>
      <c r="M56" s="44" t="s">
        <v>301</v>
      </c>
      <c r="N56" s="49">
        <v>288</v>
      </c>
      <c r="O56" s="44">
        <v>67</v>
      </c>
      <c r="P56" s="44" t="s">
        <v>265</v>
      </c>
      <c r="Q56" s="49">
        <v>188</v>
      </c>
      <c r="R56" s="44">
        <v>85</v>
      </c>
      <c r="S56" s="44" t="s">
        <v>302</v>
      </c>
      <c r="T56" s="44">
        <v>185</v>
      </c>
      <c r="U56" s="44">
        <v>97</v>
      </c>
      <c r="V56" s="44">
        <v>15</v>
      </c>
      <c r="W56" s="50"/>
      <c r="X56" s="50"/>
      <c r="Y56" s="54"/>
      <c r="Z56" s="55"/>
      <c r="AA56" s="55"/>
      <c r="AB56" s="55"/>
      <c r="AC56" s="55"/>
      <c r="AD56" s="55"/>
    </row>
    <row r="57" ht="27" spans="1:30">
      <c r="A57" s="44">
        <v>56</v>
      </c>
      <c r="B57" s="43" t="s">
        <v>225</v>
      </c>
      <c r="C57" s="43">
        <v>3788</v>
      </c>
      <c r="D57" s="43">
        <v>11052</v>
      </c>
      <c r="E57" s="43">
        <v>5087</v>
      </c>
      <c r="F57" s="45">
        <v>0.999</v>
      </c>
      <c r="G57" s="45">
        <v>0.453</v>
      </c>
      <c r="H57" s="43">
        <v>27</v>
      </c>
      <c r="I57" s="45">
        <v>0.0021</v>
      </c>
      <c r="J57" s="43">
        <v>0</v>
      </c>
      <c r="K57" s="49">
        <v>136</v>
      </c>
      <c r="L57" s="44">
        <v>31</v>
      </c>
      <c r="M57" s="44" t="s">
        <v>303</v>
      </c>
      <c r="N57" s="49">
        <v>79</v>
      </c>
      <c r="O57" s="44">
        <v>10</v>
      </c>
      <c r="P57" s="44" t="s">
        <v>304</v>
      </c>
      <c r="Q57" s="49">
        <v>136</v>
      </c>
      <c r="R57" s="44">
        <v>2</v>
      </c>
      <c r="S57" s="44" t="s">
        <v>303</v>
      </c>
      <c r="T57" s="44">
        <v>117</v>
      </c>
      <c r="U57" s="44">
        <v>14</v>
      </c>
      <c r="V57" s="44">
        <v>0</v>
      </c>
      <c r="W57" s="50"/>
      <c r="X57" s="50"/>
      <c r="Y57" s="54"/>
      <c r="Z57" s="55"/>
      <c r="AA57" s="55"/>
      <c r="AB57" s="55"/>
      <c r="AC57" s="55"/>
      <c r="AD57" s="55"/>
    </row>
    <row r="58" ht="27" spans="1:30">
      <c r="A58" s="44">
        <v>57</v>
      </c>
      <c r="B58" s="43" t="s">
        <v>173</v>
      </c>
      <c r="C58" s="43">
        <v>3780</v>
      </c>
      <c r="D58" s="43">
        <v>4762</v>
      </c>
      <c r="E58" s="43">
        <v>5445</v>
      </c>
      <c r="F58" s="45">
        <v>0.0325</v>
      </c>
      <c r="G58" s="45">
        <v>1.1464</v>
      </c>
      <c r="H58" s="43">
        <v>78</v>
      </c>
      <c r="I58" s="45">
        <v>0.015</v>
      </c>
      <c r="J58" s="43">
        <v>2.92</v>
      </c>
      <c r="K58" s="49">
        <v>1380</v>
      </c>
      <c r="L58" s="44">
        <v>370</v>
      </c>
      <c r="M58" s="44" t="s">
        <v>253</v>
      </c>
      <c r="N58" s="49">
        <v>248</v>
      </c>
      <c r="O58" s="44">
        <v>70</v>
      </c>
      <c r="P58" s="44" t="s">
        <v>273</v>
      </c>
      <c r="Q58" s="49">
        <v>686</v>
      </c>
      <c r="R58" s="44">
        <v>39</v>
      </c>
      <c r="S58" s="44" t="s">
        <v>252</v>
      </c>
      <c r="T58" s="44">
        <v>771.33</v>
      </c>
      <c r="U58" s="44">
        <v>159</v>
      </c>
      <c r="V58" s="44">
        <v>49</v>
      </c>
      <c r="W58" s="50"/>
      <c r="X58" s="50"/>
      <c r="Y58" s="54"/>
      <c r="Z58" s="55"/>
      <c r="AA58" s="55"/>
      <c r="AB58" s="55"/>
      <c r="AC58" s="55"/>
      <c r="AD58" s="55"/>
    </row>
    <row r="59" ht="27" spans="1:30">
      <c r="A59" s="44">
        <v>58</v>
      </c>
      <c r="B59" s="43" t="s">
        <v>204</v>
      </c>
      <c r="C59" s="43">
        <v>3776</v>
      </c>
      <c r="D59" s="43">
        <v>5687</v>
      </c>
      <c r="E59" s="43">
        <v>7038</v>
      </c>
      <c r="F59" s="45">
        <v>0.2577</v>
      </c>
      <c r="G59" s="45">
        <v>1.2429</v>
      </c>
      <c r="H59" s="43">
        <v>53</v>
      </c>
      <c r="I59" s="45">
        <v>0.0084</v>
      </c>
      <c r="J59" s="43">
        <v>0.91</v>
      </c>
      <c r="K59" s="49">
        <v>168</v>
      </c>
      <c r="L59" s="44">
        <v>5767</v>
      </c>
      <c r="M59" s="44" t="s">
        <v>305</v>
      </c>
      <c r="N59" s="49">
        <v>178</v>
      </c>
      <c r="O59" s="44">
        <v>163</v>
      </c>
      <c r="P59" s="44" t="s">
        <v>305</v>
      </c>
      <c r="Q59" s="49">
        <v>188</v>
      </c>
      <c r="R59" s="44">
        <v>109</v>
      </c>
      <c r="S59" s="44" t="s">
        <v>305</v>
      </c>
      <c r="T59" s="44">
        <v>178</v>
      </c>
      <c r="U59" s="44">
        <v>2013</v>
      </c>
      <c r="V59" s="44">
        <v>0</v>
      </c>
      <c r="W59" s="50"/>
      <c r="X59" s="50"/>
      <c r="Y59" s="54"/>
      <c r="Z59" s="55"/>
      <c r="AA59" s="55"/>
      <c r="AB59" s="55"/>
      <c r="AC59" s="55"/>
      <c r="AD59" s="55"/>
    </row>
    <row r="60" ht="27" spans="1:30">
      <c r="A60" s="44">
        <v>59</v>
      </c>
      <c r="B60" s="43" t="s">
        <v>160</v>
      </c>
      <c r="C60" s="43">
        <v>3728</v>
      </c>
      <c r="D60" s="43">
        <v>7094</v>
      </c>
      <c r="E60" s="43">
        <v>5251</v>
      </c>
      <c r="F60" s="45">
        <v>0.3133</v>
      </c>
      <c r="G60" s="45">
        <v>0.7357</v>
      </c>
      <c r="H60" s="43">
        <v>238</v>
      </c>
      <c r="I60" s="45">
        <v>0.0313</v>
      </c>
      <c r="J60" s="43">
        <v>0</v>
      </c>
      <c r="K60" s="49">
        <v>41.5</v>
      </c>
      <c r="L60" s="44">
        <v>1</v>
      </c>
      <c r="M60" s="44" t="s">
        <v>265</v>
      </c>
      <c r="N60" s="49">
        <v>498</v>
      </c>
      <c r="O60" s="44">
        <v>8</v>
      </c>
      <c r="P60" s="44" t="s">
        <v>306</v>
      </c>
      <c r="Q60" s="49">
        <v>498</v>
      </c>
      <c r="R60" s="44">
        <v>0</v>
      </c>
      <c r="S60" s="44" t="s">
        <v>265</v>
      </c>
      <c r="T60" s="44">
        <v>345.83</v>
      </c>
      <c r="U60" s="44">
        <v>3</v>
      </c>
      <c r="V60" s="44">
        <v>0</v>
      </c>
      <c r="W60" s="50"/>
      <c r="X60" s="50"/>
      <c r="Y60" s="54"/>
      <c r="Z60" s="55"/>
      <c r="AA60" s="55"/>
      <c r="AB60" s="55"/>
      <c r="AC60" s="55"/>
      <c r="AD60" s="55"/>
    </row>
    <row r="61" ht="27" spans="1:30">
      <c r="A61" s="44">
        <v>60</v>
      </c>
      <c r="B61" s="43" t="s">
        <v>209</v>
      </c>
      <c r="C61" s="43">
        <v>3717</v>
      </c>
      <c r="D61" s="43">
        <v>8378</v>
      </c>
      <c r="E61" s="43">
        <v>9209</v>
      </c>
      <c r="F61" s="45">
        <v>0.4282</v>
      </c>
      <c r="G61" s="45">
        <v>1.1014</v>
      </c>
      <c r="H61" s="43">
        <v>222</v>
      </c>
      <c r="I61" s="45">
        <v>0.0246</v>
      </c>
      <c r="J61" s="43">
        <v>0.84</v>
      </c>
      <c r="K61" s="49">
        <v>195</v>
      </c>
      <c r="L61" s="44">
        <v>14</v>
      </c>
      <c r="M61" s="44" t="s">
        <v>307</v>
      </c>
      <c r="N61" s="49">
        <v>198</v>
      </c>
      <c r="O61" s="44">
        <v>44</v>
      </c>
      <c r="P61" s="44" t="s">
        <v>308</v>
      </c>
      <c r="Q61" s="49">
        <v>165</v>
      </c>
      <c r="R61" s="44">
        <v>19</v>
      </c>
      <c r="S61" s="44" t="s">
        <v>252</v>
      </c>
      <c r="T61" s="44">
        <v>186</v>
      </c>
      <c r="U61" s="44">
        <v>25</v>
      </c>
      <c r="V61" s="44">
        <v>16</v>
      </c>
      <c r="W61" s="50"/>
      <c r="X61" s="50"/>
      <c r="Y61" s="54"/>
      <c r="Z61" s="55"/>
      <c r="AA61" s="55"/>
      <c r="AB61" s="55"/>
      <c r="AC61" s="55"/>
      <c r="AD61" s="55"/>
    </row>
    <row r="62" ht="27" spans="1:30">
      <c r="A62" s="44">
        <v>61</v>
      </c>
      <c r="B62" s="43" t="s">
        <v>192</v>
      </c>
      <c r="C62" s="43">
        <v>3564</v>
      </c>
      <c r="D62" s="43">
        <v>7056</v>
      </c>
      <c r="E62" s="43">
        <v>8527</v>
      </c>
      <c r="F62" s="45">
        <v>0.297</v>
      </c>
      <c r="G62" s="45">
        <v>1.2131</v>
      </c>
      <c r="H62" s="43">
        <v>197</v>
      </c>
      <c r="I62" s="45">
        <v>0.0259</v>
      </c>
      <c r="J62" s="43">
        <v>0</v>
      </c>
      <c r="K62" s="49">
        <v>399</v>
      </c>
      <c r="L62" s="44">
        <v>11</v>
      </c>
      <c r="M62" s="44" t="s">
        <v>309</v>
      </c>
      <c r="N62" s="49">
        <v>1680</v>
      </c>
      <c r="O62" s="44">
        <v>1</v>
      </c>
      <c r="P62" s="44" t="s">
        <v>274</v>
      </c>
      <c r="Q62" s="49">
        <v>193</v>
      </c>
      <c r="R62" s="44">
        <v>0</v>
      </c>
      <c r="S62" s="44" t="s">
        <v>310</v>
      </c>
      <c r="T62" s="44">
        <v>757.33</v>
      </c>
      <c r="U62" s="44">
        <v>4</v>
      </c>
      <c r="V62" s="44">
        <v>29</v>
      </c>
      <c r="W62" s="50"/>
      <c r="X62" s="50"/>
      <c r="Y62" s="54"/>
      <c r="Z62" s="55"/>
      <c r="AA62" s="55"/>
      <c r="AB62" s="55"/>
      <c r="AC62" s="55"/>
      <c r="AD62" s="55"/>
    </row>
    <row r="63" ht="27" spans="1:30">
      <c r="A63" s="44">
        <v>62</v>
      </c>
      <c r="B63" s="43" t="s">
        <v>311</v>
      </c>
      <c r="C63" s="43">
        <v>3510</v>
      </c>
      <c r="D63" s="43">
        <v>9840</v>
      </c>
      <c r="E63" s="43">
        <v>4455</v>
      </c>
      <c r="F63" s="45">
        <v>0.959</v>
      </c>
      <c r="G63" s="45">
        <v>0.4454</v>
      </c>
      <c r="H63" s="43">
        <v>13</v>
      </c>
      <c r="I63" s="45">
        <v>0.0011</v>
      </c>
      <c r="J63" s="43">
        <v>1.04</v>
      </c>
      <c r="K63" s="49">
        <v>118</v>
      </c>
      <c r="L63" s="44">
        <v>15</v>
      </c>
      <c r="M63" s="44" t="s">
        <v>312</v>
      </c>
      <c r="N63" s="49">
        <v>11.8</v>
      </c>
      <c r="O63" s="44">
        <v>3</v>
      </c>
      <c r="P63" s="44" t="s">
        <v>313</v>
      </c>
      <c r="Q63" s="49">
        <v>168</v>
      </c>
      <c r="R63" s="44">
        <v>7</v>
      </c>
      <c r="S63" s="44" t="s">
        <v>265</v>
      </c>
      <c r="T63" s="44">
        <v>99.27</v>
      </c>
      <c r="U63" s="44">
        <v>8</v>
      </c>
      <c r="V63" s="44">
        <v>0</v>
      </c>
      <c r="W63" s="50"/>
      <c r="X63" s="50"/>
      <c r="Y63" s="54"/>
      <c r="Z63" s="55"/>
      <c r="AA63" s="55"/>
      <c r="AB63" s="55"/>
      <c r="AC63" s="55"/>
      <c r="AD63" s="55"/>
    </row>
    <row r="64" ht="27" spans="1:30">
      <c r="A64" s="44">
        <v>63</v>
      </c>
      <c r="B64" s="43" t="s">
        <v>150</v>
      </c>
      <c r="C64" s="43">
        <v>3417</v>
      </c>
      <c r="D64" s="43">
        <v>6346</v>
      </c>
      <c r="E64" s="43">
        <v>5433</v>
      </c>
      <c r="F64" s="45">
        <v>0.1946</v>
      </c>
      <c r="G64" s="45">
        <v>0.8535</v>
      </c>
      <c r="H64" s="43">
        <v>70</v>
      </c>
      <c r="I64" s="46">
        <v>0.01</v>
      </c>
      <c r="J64" s="43">
        <v>1.36</v>
      </c>
      <c r="K64" s="49">
        <v>168</v>
      </c>
      <c r="L64" s="44">
        <v>222</v>
      </c>
      <c r="M64" s="44" t="s">
        <v>294</v>
      </c>
      <c r="N64" s="49">
        <v>155</v>
      </c>
      <c r="O64" s="44">
        <v>42</v>
      </c>
      <c r="P64" s="44" t="s">
        <v>314</v>
      </c>
      <c r="Q64" s="49">
        <v>155</v>
      </c>
      <c r="R64" s="44">
        <v>21</v>
      </c>
      <c r="S64" s="44" t="s">
        <v>315</v>
      </c>
      <c r="T64" s="44">
        <v>159.33</v>
      </c>
      <c r="U64" s="44">
        <v>95</v>
      </c>
      <c r="V64" s="44">
        <v>2</v>
      </c>
      <c r="W64" s="50"/>
      <c r="X64" s="50"/>
      <c r="Y64" s="54"/>
      <c r="Z64" s="55"/>
      <c r="AA64" s="55"/>
      <c r="AB64" s="55"/>
      <c r="AC64" s="55"/>
      <c r="AD64" s="55"/>
    </row>
    <row r="65" ht="27" spans="1:30">
      <c r="A65" s="44">
        <v>64</v>
      </c>
      <c r="B65" s="43" t="s">
        <v>316</v>
      </c>
      <c r="C65" s="43">
        <v>3382</v>
      </c>
      <c r="D65" s="43">
        <v>4289</v>
      </c>
      <c r="E65" s="43">
        <v>549</v>
      </c>
      <c r="F65" s="45">
        <v>0.0994</v>
      </c>
      <c r="G65" s="45">
        <v>0.1226</v>
      </c>
      <c r="H65" s="43">
        <v>14</v>
      </c>
      <c r="I65" s="45">
        <v>0.0028</v>
      </c>
      <c r="J65" s="43">
        <v>0.67</v>
      </c>
      <c r="K65" s="49">
        <v>1380</v>
      </c>
      <c r="L65" s="44">
        <v>370</v>
      </c>
      <c r="M65" s="44" t="s">
        <v>253</v>
      </c>
      <c r="N65" s="49">
        <v>198</v>
      </c>
      <c r="O65" s="44">
        <v>1340</v>
      </c>
      <c r="P65" s="44" t="s">
        <v>250</v>
      </c>
      <c r="Q65" s="49">
        <v>248</v>
      </c>
      <c r="R65" s="44">
        <v>70</v>
      </c>
      <c r="S65" s="44" t="s">
        <v>273</v>
      </c>
      <c r="T65" s="44">
        <v>608.67</v>
      </c>
      <c r="U65" s="44">
        <v>593</v>
      </c>
      <c r="V65" s="44">
        <v>117</v>
      </c>
      <c r="W65" s="50"/>
      <c r="X65" s="50"/>
      <c r="Y65" s="54"/>
      <c r="Z65" s="55"/>
      <c r="AA65" s="55"/>
      <c r="AB65" s="55"/>
      <c r="AC65" s="55"/>
      <c r="AD65" s="55"/>
    </row>
    <row r="66" ht="27" spans="1:30">
      <c r="A66" s="44">
        <v>65</v>
      </c>
      <c r="B66" s="43" t="s">
        <v>213</v>
      </c>
      <c r="C66" s="43">
        <v>3379</v>
      </c>
      <c r="D66" s="43">
        <v>10193</v>
      </c>
      <c r="E66" s="43">
        <v>5570</v>
      </c>
      <c r="F66" s="45">
        <v>0.947</v>
      </c>
      <c r="G66" s="45">
        <v>0.5397</v>
      </c>
      <c r="H66" s="43">
        <v>33</v>
      </c>
      <c r="I66" s="45">
        <v>0.0028</v>
      </c>
      <c r="J66" s="43">
        <v>0.99</v>
      </c>
      <c r="K66" s="49">
        <v>283</v>
      </c>
      <c r="L66" s="44">
        <v>113</v>
      </c>
      <c r="M66" s="44" t="s">
        <v>251</v>
      </c>
      <c r="N66" s="49">
        <v>139</v>
      </c>
      <c r="O66" s="44">
        <v>144</v>
      </c>
      <c r="P66" s="44" t="s">
        <v>270</v>
      </c>
      <c r="Q66" s="49">
        <v>1279</v>
      </c>
      <c r="R66" s="44">
        <v>41</v>
      </c>
      <c r="S66" s="44" t="s">
        <v>317</v>
      </c>
      <c r="T66" s="44">
        <v>567</v>
      </c>
      <c r="U66" s="44">
        <v>99</v>
      </c>
      <c r="V66" s="44">
        <v>68</v>
      </c>
      <c r="W66" s="50"/>
      <c r="X66" s="50"/>
      <c r="Y66" s="54"/>
      <c r="Z66" s="55"/>
      <c r="AA66" s="55"/>
      <c r="AB66" s="55"/>
      <c r="AC66" s="55"/>
      <c r="AD66" s="55"/>
    </row>
    <row r="67" ht="27" spans="1:30">
      <c r="A67" s="44">
        <v>66</v>
      </c>
      <c r="B67" s="43" t="s">
        <v>194</v>
      </c>
      <c r="C67" s="43">
        <v>3291</v>
      </c>
      <c r="D67" s="43">
        <v>6617</v>
      </c>
      <c r="E67" s="43">
        <v>6553</v>
      </c>
      <c r="F67" s="45">
        <v>0.0417</v>
      </c>
      <c r="G67" s="46">
        <v>0.99</v>
      </c>
      <c r="H67" s="43">
        <v>40</v>
      </c>
      <c r="I67" s="45">
        <v>0.0054</v>
      </c>
      <c r="J67" s="43">
        <v>0.76</v>
      </c>
      <c r="K67" s="49">
        <v>205</v>
      </c>
      <c r="L67" s="44">
        <v>171</v>
      </c>
      <c r="M67" s="44" t="s">
        <v>318</v>
      </c>
      <c r="N67" s="49">
        <v>210</v>
      </c>
      <c r="O67" s="44">
        <v>71</v>
      </c>
      <c r="P67" s="44" t="s">
        <v>319</v>
      </c>
      <c r="Q67" s="49">
        <v>293</v>
      </c>
      <c r="R67" s="44">
        <v>51</v>
      </c>
      <c r="S67" s="44" t="s">
        <v>320</v>
      </c>
      <c r="T67" s="44">
        <v>236</v>
      </c>
      <c r="U67" s="44">
        <v>97</v>
      </c>
      <c r="V67" s="44">
        <v>3</v>
      </c>
      <c r="W67" s="50"/>
      <c r="X67" s="50"/>
      <c r="Y67" s="54"/>
      <c r="Z67" s="55"/>
      <c r="AA67" s="55"/>
      <c r="AB67" s="55"/>
      <c r="AC67" s="55"/>
      <c r="AD67" s="55"/>
    </row>
    <row r="68" ht="27" spans="1:30">
      <c r="A68" s="44">
        <v>67</v>
      </c>
      <c r="B68" s="43" t="s">
        <v>182</v>
      </c>
      <c r="C68" s="43">
        <v>3281</v>
      </c>
      <c r="D68" s="43">
        <v>5172</v>
      </c>
      <c r="E68" s="43">
        <v>5975</v>
      </c>
      <c r="F68" s="45">
        <v>0.1798</v>
      </c>
      <c r="G68" s="45">
        <v>1.1587</v>
      </c>
      <c r="H68" s="43">
        <v>32</v>
      </c>
      <c r="I68" s="45">
        <v>0.0055</v>
      </c>
      <c r="J68" s="43">
        <v>0</v>
      </c>
      <c r="K68" s="49">
        <v>580</v>
      </c>
      <c r="L68" s="44">
        <v>195</v>
      </c>
      <c r="M68" s="44" t="s">
        <v>284</v>
      </c>
      <c r="N68" s="49">
        <v>580</v>
      </c>
      <c r="O68" s="44">
        <v>44</v>
      </c>
      <c r="P68" s="44" t="s">
        <v>286</v>
      </c>
      <c r="Q68" s="49">
        <v>580</v>
      </c>
      <c r="R68" s="44">
        <v>46</v>
      </c>
      <c r="S68" s="44" t="s">
        <v>289</v>
      </c>
      <c r="T68" s="44">
        <v>580</v>
      </c>
      <c r="U68" s="44">
        <v>95</v>
      </c>
      <c r="V68" s="44">
        <v>4</v>
      </c>
      <c r="W68" s="50"/>
      <c r="X68" s="50"/>
      <c r="Y68" s="54"/>
      <c r="Z68" s="55"/>
      <c r="AA68" s="55"/>
      <c r="AB68" s="55"/>
      <c r="AC68" s="55"/>
      <c r="AD68" s="55"/>
    </row>
    <row r="69" ht="27" spans="1:30">
      <c r="A69" s="44">
        <v>68</v>
      </c>
      <c r="B69" s="43" t="s">
        <v>321</v>
      </c>
      <c r="C69" s="43">
        <v>3266</v>
      </c>
      <c r="D69" s="43">
        <v>6114</v>
      </c>
      <c r="E69" s="43">
        <v>4349</v>
      </c>
      <c r="F69" s="45">
        <v>0.7872</v>
      </c>
      <c r="G69" s="45">
        <v>0.7064</v>
      </c>
      <c r="H69" s="43">
        <v>16</v>
      </c>
      <c r="I69" s="45">
        <v>0.0022</v>
      </c>
      <c r="J69" s="43">
        <v>0</v>
      </c>
      <c r="K69" s="49">
        <v>158</v>
      </c>
      <c r="L69" s="44">
        <v>0</v>
      </c>
      <c r="M69" s="44" t="s">
        <v>255</v>
      </c>
      <c r="N69" s="49">
        <v>158</v>
      </c>
      <c r="O69" s="44">
        <v>8</v>
      </c>
      <c r="P69" s="44" t="s">
        <v>255</v>
      </c>
      <c r="Q69" s="49">
        <v>158</v>
      </c>
      <c r="R69" s="44">
        <v>2</v>
      </c>
      <c r="S69" s="44" t="s">
        <v>255</v>
      </c>
      <c r="T69" s="44">
        <v>158</v>
      </c>
      <c r="U69" s="44">
        <v>3</v>
      </c>
      <c r="V69" s="44">
        <v>17</v>
      </c>
      <c r="W69" s="50"/>
      <c r="X69" s="50"/>
      <c r="Y69" s="54"/>
      <c r="Z69" s="55"/>
      <c r="AA69" s="55"/>
      <c r="AB69" s="55"/>
      <c r="AC69" s="55"/>
      <c r="AD69" s="55"/>
    </row>
    <row r="70" ht="27" spans="1:30">
      <c r="A70" s="44">
        <v>69</v>
      </c>
      <c r="B70" s="43" t="s">
        <v>183</v>
      </c>
      <c r="C70" s="43">
        <v>3260</v>
      </c>
      <c r="D70" s="43">
        <v>4878</v>
      </c>
      <c r="E70" s="43">
        <v>4841</v>
      </c>
      <c r="F70" s="45">
        <v>0.0259</v>
      </c>
      <c r="G70" s="45">
        <v>0.9924</v>
      </c>
      <c r="H70" s="43">
        <v>65</v>
      </c>
      <c r="I70" s="45">
        <v>0.0121</v>
      </c>
      <c r="J70" s="43">
        <v>0</v>
      </c>
      <c r="K70" s="49">
        <v>225</v>
      </c>
      <c r="L70" s="44">
        <v>0</v>
      </c>
      <c r="M70" s="44" t="s">
        <v>322</v>
      </c>
      <c r="N70" s="49">
        <v>98</v>
      </c>
      <c r="O70" s="44">
        <v>1101</v>
      </c>
      <c r="P70" s="44" t="s">
        <v>323</v>
      </c>
      <c r="Q70" s="49">
        <v>38</v>
      </c>
      <c r="R70" s="44">
        <v>1320</v>
      </c>
      <c r="S70" s="44" t="s">
        <v>324</v>
      </c>
      <c r="T70" s="44">
        <v>120.33</v>
      </c>
      <c r="U70" s="44">
        <v>807</v>
      </c>
      <c r="V70" s="44">
        <v>18</v>
      </c>
      <c r="W70" s="50"/>
      <c r="X70" s="50"/>
      <c r="Y70" s="54"/>
      <c r="Z70" s="55"/>
      <c r="AA70" s="55"/>
      <c r="AB70" s="55"/>
      <c r="AC70" s="55"/>
      <c r="AD70" s="55"/>
    </row>
    <row r="71" ht="27" spans="1:30">
      <c r="A71" s="44">
        <v>70</v>
      </c>
      <c r="B71" s="43" t="s">
        <v>223</v>
      </c>
      <c r="C71" s="43">
        <v>3142</v>
      </c>
      <c r="D71" s="43">
        <v>8139</v>
      </c>
      <c r="E71" s="43">
        <v>5863</v>
      </c>
      <c r="F71" s="45">
        <v>0.6907</v>
      </c>
      <c r="G71" s="45">
        <v>0.7156</v>
      </c>
      <c r="H71" s="43">
        <v>180</v>
      </c>
      <c r="I71" s="45">
        <v>0.0204</v>
      </c>
      <c r="J71" s="43">
        <v>0.9</v>
      </c>
      <c r="K71" s="49">
        <v>76</v>
      </c>
      <c r="L71" s="44">
        <v>834</v>
      </c>
      <c r="M71" s="44" t="s">
        <v>270</v>
      </c>
      <c r="N71" s="49">
        <v>89</v>
      </c>
      <c r="O71" s="44">
        <v>162</v>
      </c>
      <c r="P71" s="44" t="s">
        <v>265</v>
      </c>
      <c r="Q71" s="49">
        <v>398</v>
      </c>
      <c r="R71" s="44">
        <v>11</v>
      </c>
      <c r="S71" s="44" t="s">
        <v>309</v>
      </c>
      <c r="T71" s="44">
        <v>187.67</v>
      </c>
      <c r="U71" s="44">
        <v>335</v>
      </c>
      <c r="V71" s="44">
        <v>108</v>
      </c>
      <c r="W71" s="50"/>
      <c r="X71" s="50"/>
      <c r="Y71" s="54"/>
      <c r="Z71" s="55"/>
      <c r="AA71" s="55"/>
      <c r="AB71" s="55"/>
      <c r="AC71" s="55"/>
      <c r="AD71" s="55"/>
    </row>
    <row r="72" ht="27" spans="1:30">
      <c r="A72" s="44">
        <v>71</v>
      </c>
      <c r="B72" s="43" t="s">
        <v>325</v>
      </c>
      <c r="C72" s="43">
        <v>3044</v>
      </c>
      <c r="D72" s="43">
        <v>5709</v>
      </c>
      <c r="E72" s="43">
        <v>4226</v>
      </c>
      <c r="F72" s="45">
        <v>0.0547</v>
      </c>
      <c r="G72" s="45">
        <v>0.7356</v>
      </c>
      <c r="H72" s="43">
        <v>96</v>
      </c>
      <c r="I72" s="45">
        <v>0.0154</v>
      </c>
      <c r="J72" s="43">
        <v>1.15</v>
      </c>
      <c r="K72" s="49">
        <v>198</v>
      </c>
      <c r="L72" s="44">
        <v>1340</v>
      </c>
      <c r="M72" s="44" t="s">
        <v>250</v>
      </c>
      <c r="N72" s="49">
        <v>368</v>
      </c>
      <c r="O72" s="44">
        <v>268</v>
      </c>
      <c r="P72" s="44" t="s">
        <v>270</v>
      </c>
      <c r="Q72" s="49">
        <v>283</v>
      </c>
      <c r="R72" s="44">
        <v>113</v>
      </c>
      <c r="S72" s="44" t="s">
        <v>251</v>
      </c>
      <c r="T72" s="44">
        <v>283</v>
      </c>
      <c r="U72" s="44">
        <v>573</v>
      </c>
      <c r="V72" s="44">
        <v>0</v>
      </c>
      <c r="W72" s="50"/>
      <c r="X72" s="50"/>
      <c r="Y72" s="54"/>
      <c r="Z72" s="55"/>
      <c r="AA72" s="55"/>
      <c r="AB72" s="55"/>
      <c r="AC72" s="55"/>
      <c r="AD72" s="55"/>
    </row>
    <row r="73" ht="27" spans="1:30">
      <c r="A73" s="44">
        <v>72</v>
      </c>
      <c r="B73" s="43" t="s">
        <v>144</v>
      </c>
      <c r="C73" s="43">
        <v>3009</v>
      </c>
      <c r="D73" s="43">
        <v>7794</v>
      </c>
      <c r="E73" s="43">
        <v>4227</v>
      </c>
      <c r="F73" s="45">
        <v>0.5114</v>
      </c>
      <c r="G73" s="45">
        <v>0.5355</v>
      </c>
      <c r="H73" s="43">
        <v>299</v>
      </c>
      <c r="I73" s="45">
        <v>0.0359</v>
      </c>
      <c r="J73" s="43">
        <v>1.39</v>
      </c>
      <c r="K73" s="49">
        <v>149</v>
      </c>
      <c r="L73" s="44">
        <v>238</v>
      </c>
      <c r="M73" s="44" t="s">
        <v>255</v>
      </c>
      <c r="N73" s="49">
        <v>66</v>
      </c>
      <c r="O73" s="44">
        <v>32</v>
      </c>
      <c r="P73" s="44" t="s">
        <v>261</v>
      </c>
      <c r="Q73" s="49">
        <v>176</v>
      </c>
      <c r="R73" s="44">
        <v>37</v>
      </c>
      <c r="S73" s="44" t="s">
        <v>262</v>
      </c>
      <c r="T73" s="44">
        <v>130.33</v>
      </c>
      <c r="U73" s="44">
        <v>102</v>
      </c>
      <c r="V73" s="44">
        <v>88</v>
      </c>
      <c r="W73" s="50"/>
      <c r="X73" s="50"/>
      <c r="Y73" s="54"/>
      <c r="Z73" s="55"/>
      <c r="AA73" s="55"/>
      <c r="AB73" s="55"/>
      <c r="AC73" s="55"/>
      <c r="AD73" s="55"/>
    </row>
    <row r="74" ht="27" spans="1:30">
      <c r="A74" s="44">
        <v>73</v>
      </c>
      <c r="B74" s="43" t="s">
        <v>147</v>
      </c>
      <c r="C74" s="43">
        <v>2949</v>
      </c>
      <c r="D74" s="43">
        <v>7694</v>
      </c>
      <c r="E74" s="43">
        <v>3516</v>
      </c>
      <c r="F74" s="45">
        <v>0.9596</v>
      </c>
      <c r="G74" s="45">
        <v>0.4498</v>
      </c>
      <c r="H74" s="43">
        <v>18</v>
      </c>
      <c r="I74" s="45">
        <v>0.0021</v>
      </c>
      <c r="J74" s="43">
        <v>0.91</v>
      </c>
      <c r="K74" s="49">
        <v>198</v>
      </c>
      <c r="L74" s="44">
        <v>1340</v>
      </c>
      <c r="M74" s="44" t="s">
        <v>250</v>
      </c>
      <c r="N74" s="49">
        <v>110</v>
      </c>
      <c r="O74" s="44">
        <v>1477</v>
      </c>
      <c r="P74" s="44" t="s">
        <v>251</v>
      </c>
      <c r="Q74" s="49">
        <v>368</v>
      </c>
      <c r="R74" s="44">
        <v>268</v>
      </c>
      <c r="S74" s="44" t="s">
        <v>270</v>
      </c>
      <c r="T74" s="44">
        <v>225.33</v>
      </c>
      <c r="U74" s="44">
        <v>1028</v>
      </c>
      <c r="V74" s="44">
        <v>273</v>
      </c>
      <c r="W74" s="50"/>
      <c r="X74" s="50"/>
      <c r="Y74" s="54"/>
      <c r="Z74" s="55"/>
      <c r="AA74" s="55"/>
      <c r="AB74" s="55"/>
      <c r="AC74" s="55"/>
      <c r="AD74" s="55"/>
    </row>
    <row r="75" ht="27" spans="1:30">
      <c r="A75" s="44">
        <v>74</v>
      </c>
      <c r="B75" s="43" t="s">
        <v>159</v>
      </c>
      <c r="C75" s="43">
        <v>2872</v>
      </c>
      <c r="D75" s="43">
        <v>6412</v>
      </c>
      <c r="E75" s="43">
        <v>5045</v>
      </c>
      <c r="F75" s="45">
        <v>0.448</v>
      </c>
      <c r="G75" s="45">
        <v>0.783</v>
      </c>
      <c r="H75" s="43">
        <v>132</v>
      </c>
      <c r="I75" s="45">
        <v>0.0189</v>
      </c>
      <c r="J75" s="43">
        <v>0</v>
      </c>
      <c r="K75" s="49">
        <v>688</v>
      </c>
      <c r="L75" s="44">
        <v>33</v>
      </c>
      <c r="M75" s="44" t="s">
        <v>253</v>
      </c>
      <c r="N75" s="49">
        <v>456</v>
      </c>
      <c r="O75" s="44">
        <v>1</v>
      </c>
      <c r="P75" s="44" t="s">
        <v>326</v>
      </c>
      <c r="Q75" s="49">
        <v>158</v>
      </c>
      <c r="R75" s="44">
        <v>2</v>
      </c>
      <c r="S75" s="44" t="s">
        <v>327</v>
      </c>
      <c r="T75" s="44">
        <v>434</v>
      </c>
      <c r="U75" s="44">
        <v>12</v>
      </c>
      <c r="V75" s="44">
        <v>45</v>
      </c>
      <c r="W75" s="50"/>
      <c r="X75" s="50"/>
      <c r="Y75" s="54"/>
      <c r="Z75" s="55"/>
      <c r="AA75" s="55"/>
      <c r="AB75" s="55"/>
      <c r="AC75" s="55"/>
      <c r="AD75" s="55"/>
    </row>
    <row r="76" ht="27" spans="1:30">
      <c r="A76" s="44">
        <v>75</v>
      </c>
      <c r="B76" s="43" t="s">
        <v>198</v>
      </c>
      <c r="C76" s="43">
        <v>2860</v>
      </c>
      <c r="D76" s="43">
        <v>6128</v>
      </c>
      <c r="E76" s="43">
        <v>4658</v>
      </c>
      <c r="F76" s="45">
        <v>0.8094</v>
      </c>
      <c r="G76" s="45">
        <v>0.7558</v>
      </c>
      <c r="H76" s="43">
        <v>25</v>
      </c>
      <c r="I76" s="45">
        <v>0.0036</v>
      </c>
      <c r="J76" s="43">
        <v>0</v>
      </c>
      <c r="K76" s="49">
        <v>3580</v>
      </c>
      <c r="L76" s="44">
        <v>0</v>
      </c>
      <c r="M76" s="44" t="s">
        <v>286</v>
      </c>
      <c r="N76" s="49">
        <v>1980</v>
      </c>
      <c r="O76" s="44">
        <v>0</v>
      </c>
      <c r="P76" s="44" t="s">
        <v>286</v>
      </c>
      <c r="Q76" s="49">
        <v>1975</v>
      </c>
      <c r="R76" s="44">
        <v>0</v>
      </c>
      <c r="S76" s="44" t="s">
        <v>286</v>
      </c>
      <c r="T76" s="44">
        <v>2511.67</v>
      </c>
      <c r="U76" s="44">
        <v>0</v>
      </c>
      <c r="V76" s="44">
        <v>0</v>
      </c>
      <c r="W76" s="50"/>
      <c r="X76" s="50"/>
      <c r="Y76" s="54"/>
      <c r="Z76" s="55"/>
      <c r="AA76" s="55"/>
      <c r="AB76" s="55"/>
      <c r="AC76" s="55"/>
      <c r="AD76" s="55"/>
    </row>
    <row r="77" ht="27" spans="1:30">
      <c r="A77" s="44">
        <v>76</v>
      </c>
      <c r="B77" s="43" t="s">
        <v>328</v>
      </c>
      <c r="C77" s="43">
        <v>2850</v>
      </c>
      <c r="D77" s="43">
        <v>6562</v>
      </c>
      <c r="E77" s="43">
        <v>3839</v>
      </c>
      <c r="F77" s="45">
        <v>0.9723</v>
      </c>
      <c r="G77" s="45">
        <v>0.5788</v>
      </c>
      <c r="H77" s="43">
        <v>16</v>
      </c>
      <c r="I77" s="45">
        <v>0.002</v>
      </c>
      <c r="J77" s="43">
        <v>1.42</v>
      </c>
      <c r="K77" s="49">
        <v>89</v>
      </c>
      <c r="L77" s="44">
        <v>162</v>
      </c>
      <c r="M77" s="44" t="s">
        <v>265</v>
      </c>
      <c r="N77" s="49">
        <v>193</v>
      </c>
      <c r="O77" s="44">
        <v>0</v>
      </c>
      <c r="P77" s="44" t="s">
        <v>310</v>
      </c>
      <c r="Q77" s="49">
        <v>178</v>
      </c>
      <c r="R77" s="44">
        <v>0</v>
      </c>
      <c r="S77" s="44" t="s">
        <v>265</v>
      </c>
      <c r="T77" s="44">
        <v>153.33</v>
      </c>
      <c r="U77" s="44">
        <v>54</v>
      </c>
      <c r="V77" s="44">
        <v>95</v>
      </c>
      <c r="W77" s="50"/>
      <c r="X77" s="50"/>
      <c r="Y77" s="54"/>
      <c r="Z77" s="55"/>
      <c r="AA77" s="55"/>
      <c r="AB77" s="55"/>
      <c r="AC77" s="55"/>
      <c r="AD77" s="55"/>
    </row>
    <row r="78" ht="27" spans="1:30">
      <c r="A78" s="44">
        <v>77</v>
      </c>
      <c r="B78" s="43" t="s">
        <v>156</v>
      </c>
      <c r="C78" s="43">
        <v>2780</v>
      </c>
      <c r="D78" s="43">
        <v>7841</v>
      </c>
      <c r="E78" s="43">
        <v>3280</v>
      </c>
      <c r="F78" s="45">
        <v>0.9848</v>
      </c>
      <c r="G78" s="45">
        <v>0.411</v>
      </c>
      <c r="H78" s="43">
        <v>29</v>
      </c>
      <c r="I78" s="45">
        <v>0.0033</v>
      </c>
      <c r="J78" s="43">
        <v>1.1</v>
      </c>
      <c r="K78" s="49">
        <v>198</v>
      </c>
      <c r="L78" s="44">
        <v>1735</v>
      </c>
      <c r="M78" s="44" t="s">
        <v>248</v>
      </c>
      <c r="N78" s="49">
        <v>1380</v>
      </c>
      <c r="O78" s="44">
        <v>370</v>
      </c>
      <c r="P78" s="44" t="s">
        <v>253</v>
      </c>
      <c r="Q78" s="49">
        <v>138</v>
      </c>
      <c r="R78" s="44">
        <v>1306</v>
      </c>
      <c r="S78" s="44" t="s">
        <v>249</v>
      </c>
      <c r="T78" s="44">
        <v>572</v>
      </c>
      <c r="U78" s="44">
        <v>1137</v>
      </c>
      <c r="V78" s="44">
        <v>200</v>
      </c>
      <c r="W78" s="50"/>
      <c r="X78" s="50"/>
      <c r="Y78" s="54"/>
      <c r="Z78" s="55"/>
      <c r="AA78" s="55"/>
      <c r="AB78" s="55"/>
      <c r="AC78" s="55"/>
      <c r="AD78" s="55"/>
    </row>
    <row r="79" ht="27" spans="1:30">
      <c r="A79" s="44">
        <v>78</v>
      </c>
      <c r="B79" s="43" t="s">
        <v>329</v>
      </c>
      <c r="C79" s="43">
        <v>2695</v>
      </c>
      <c r="D79" s="43">
        <v>3432</v>
      </c>
      <c r="E79" s="43">
        <v>3939</v>
      </c>
      <c r="F79" s="45">
        <v>0.9316</v>
      </c>
      <c r="G79" s="45">
        <v>1.151</v>
      </c>
      <c r="H79" s="43">
        <v>63</v>
      </c>
      <c r="I79" s="45">
        <v>0.0168</v>
      </c>
      <c r="J79" s="43">
        <v>1.17</v>
      </c>
      <c r="K79" s="49">
        <v>150</v>
      </c>
      <c r="L79" s="44">
        <v>226</v>
      </c>
      <c r="M79" s="44" t="s">
        <v>330</v>
      </c>
      <c r="N79" s="49">
        <v>158</v>
      </c>
      <c r="O79" s="44">
        <v>109</v>
      </c>
      <c r="P79" s="44" t="s">
        <v>331</v>
      </c>
      <c r="Q79" s="49">
        <v>120</v>
      </c>
      <c r="R79" s="44">
        <v>109</v>
      </c>
      <c r="S79" s="44" t="s">
        <v>330</v>
      </c>
      <c r="T79" s="44">
        <v>142.67</v>
      </c>
      <c r="U79" s="44">
        <v>148</v>
      </c>
      <c r="V79" s="44">
        <v>1</v>
      </c>
      <c r="W79" s="50"/>
      <c r="X79" s="50"/>
      <c r="Y79" s="54"/>
      <c r="Z79" s="55"/>
      <c r="AA79" s="55"/>
      <c r="AB79" s="55"/>
      <c r="AC79" s="55"/>
      <c r="AD79" s="55"/>
    </row>
    <row r="80" ht="27" spans="1:30">
      <c r="A80" s="44">
        <v>79</v>
      </c>
      <c r="B80" s="43" t="s">
        <v>162</v>
      </c>
      <c r="C80" s="43">
        <v>2678</v>
      </c>
      <c r="D80" s="43">
        <v>5190</v>
      </c>
      <c r="E80" s="43">
        <v>4983</v>
      </c>
      <c r="F80" s="45">
        <v>0.016</v>
      </c>
      <c r="G80" s="45">
        <v>0.9594</v>
      </c>
      <c r="H80" s="43">
        <v>20</v>
      </c>
      <c r="I80" s="45">
        <v>0.0034</v>
      </c>
      <c r="J80" s="43">
        <v>0.81</v>
      </c>
      <c r="K80" s="49">
        <v>158</v>
      </c>
      <c r="L80" s="44">
        <v>43</v>
      </c>
      <c r="M80" s="44" t="s">
        <v>332</v>
      </c>
      <c r="N80" s="49">
        <v>1280</v>
      </c>
      <c r="O80" s="44">
        <v>13</v>
      </c>
      <c r="P80" s="44" t="s">
        <v>254</v>
      </c>
      <c r="Q80" s="49">
        <v>89</v>
      </c>
      <c r="R80" s="44">
        <v>3</v>
      </c>
      <c r="S80" s="44" t="s">
        <v>333</v>
      </c>
      <c r="T80" s="44">
        <v>509</v>
      </c>
      <c r="U80" s="44">
        <v>19</v>
      </c>
      <c r="V80" s="44">
        <v>0</v>
      </c>
      <c r="W80" s="50"/>
      <c r="X80" s="50"/>
      <c r="Y80" s="54"/>
      <c r="Z80" s="55"/>
      <c r="AA80" s="55"/>
      <c r="AB80" s="55"/>
      <c r="AC80" s="55"/>
      <c r="AD80" s="55"/>
    </row>
    <row r="81" ht="27" spans="1:30">
      <c r="A81" s="44">
        <v>80</v>
      </c>
      <c r="B81" s="43" t="s">
        <v>203</v>
      </c>
      <c r="C81" s="43">
        <v>2659</v>
      </c>
      <c r="D81" s="43">
        <v>4398</v>
      </c>
      <c r="E81" s="43">
        <v>5070</v>
      </c>
      <c r="F81" s="45">
        <v>0.5192</v>
      </c>
      <c r="G81" s="45">
        <v>1.1559</v>
      </c>
      <c r="H81" s="43">
        <v>150</v>
      </c>
      <c r="I81" s="45">
        <v>0.0318</v>
      </c>
      <c r="J81" s="43">
        <v>0.98</v>
      </c>
      <c r="K81" s="49">
        <v>128</v>
      </c>
      <c r="L81" s="44">
        <v>35</v>
      </c>
      <c r="M81" s="44" t="s">
        <v>265</v>
      </c>
      <c r="N81" s="49">
        <v>128</v>
      </c>
      <c r="O81" s="44">
        <v>53</v>
      </c>
      <c r="P81" s="44" t="s">
        <v>334</v>
      </c>
      <c r="Q81" s="49">
        <v>128</v>
      </c>
      <c r="R81" s="44">
        <v>150</v>
      </c>
      <c r="S81" s="44" t="s">
        <v>285</v>
      </c>
      <c r="T81" s="44">
        <v>128</v>
      </c>
      <c r="U81" s="44">
        <v>79</v>
      </c>
      <c r="V81" s="44">
        <v>1</v>
      </c>
      <c r="W81" s="50"/>
      <c r="X81" s="50"/>
      <c r="Y81" s="54"/>
      <c r="Z81" s="55"/>
      <c r="AA81" s="55"/>
      <c r="AB81" s="55"/>
      <c r="AC81" s="55"/>
      <c r="AD81" s="55"/>
    </row>
    <row r="82" ht="27" spans="1:30">
      <c r="A82" s="44">
        <v>81</v>
      </c>
      <c r="B82" s="43" t="s">
        <v>154</v>
      </c>
      <c r="C82" s="43">
        <v>2638</v>
      </c>
      <c r="D82" s="43">
        <v>5587</v>
      </c>
      <c r="E82" s="43">
        <v>5209</v>
      </c>
      <c r="F82" s="45">
        <v>0.4798</v>
      </c>
      <c r="G82" s="45">
        <v>0.931</v>
      </c>
      <c r="H82" s="43">
        <v>111</v>
      </c>
      <c r="I82" s="45">
        <v>0.0183</v>
      </c>
      <c r="J82" s="43">
        <v>1.39</v>
      </c>
      <c r="K82" s="49">
        <v>199</v>
      </c>
      <c r="L82" s="44">
        <v>71</v>
      </c>
      <c r="M82" s="44" t="s">
        <v>293</v>
      </c>
      <c r="N82" s="49">
        <v>188</v>
      </c>
      <c r="O82" s="44">
        <v>38</v>
      </c>
      <c r="P82" s="44" t="s">
        <v>335</v>
      </c>
      <c r="Q82" s="49">
        <v>158</v>
      </c>
      <c r="R82" s="44">
        <v>59</v>
      </c>
      <c r="S82" s="44" t="s">
        <v>336</v>
      </c>
      <c r="T82" s="44">
        <v>181.67</v>
      </c>
      <c r="U82" s="44">
        <v>56</v>
      </c>
      <c r="V82" s="44">
        <v>3</v>
      </c>
      <c r="W82" s="50"/>
      <c r="X82" s="50"/>
      <c r="Y82" s="54"/>
      <c r="Z82" s="55"/>
      <c r="AA82" s="55"/>
      <c r="AB82" s="55"/>
      <c r="AC82" s="55"/>
      <c r="AD82" s="55"/>
    </row>
    <row r="83" ht="27" spans="1:30">
      <c r="A83" s="44">
        <v>82</v>
      </c>
      <c r="B83" s="43" t="s">
        <v>337</v>
      </c>
      <c r="C83" s="43">
        <v>2637</v>
      </c>
      <c r="D83" s="43">
        <v>3704</v>
      </c>
      <c r="E83" s="43">
        <v>2259</v>
      </c>
      <c r="F83" s="45">
        <v>0.9282</v>
      </c>
      <c r="G83" s="45">
        <v>0.6037</v>
      </c>
      <c r="H83" s="43">
        <v>19</v>
      </c>
      <c r="I83" s="45">
        <v>0.0046</v>
      </c>
      <c r="J83" s="43">
        <v>1.12</v>
      </c>
      <c r="K83" s="49">
        <v>49</v>
      </c>
      <c r="L83" s="44">
        <v>827</v>
      </c>
      <c r="M83" s="44" t="s">
        <v>258</v>
      </c>
      <c r="N83" s="49"/>
      <c r="O83" s="44"/>
      <c r="P83" s="44"/>
      <c r="Q83" s="49"/>
      <c r="R83" s="44"/>
      <c r="S83" s="44"/>
      <c r="T83" s="44">
        <v>49</v>
      </c>
      <c r="U83" s="44">
        <v>827</v>
      </c>
      <c r="V83" s="44">
        <v>291</v>
      </c>
      <c r="W83" s="50"/>
      <c r="X83" s="50"/>
      <c r="Y83" s="54"/>
      <c r="Z83" s="55"/>
      <c r="AA83" s="55"/>
      <c r="AB83" s="55"/>
      <c r="AC83" s="55"/>
      <c r="AD83" s="55"/>
    </row>
    <row r="84" ht="27" spans="1:30">
      <c r="A84" s="44">
        <v>83</v>
      </c>
      <c r="B84" s="43" t="s">
        <v>177</v>
      </c>
      <c r="C84" s="43">
        <v>2580</v>
      </c>
      <c r="D84" s="43">
        <v>9269</v>
      </c>
      <c r="E84" s="43">
        <v>3681</v>
      </c>
      <c r="F84" s="45">
        <v>0.9995</v>
      </c>
      <c r="G84" s="45">
        <v>0.3897</v>
      </c>
      <c r="H84" s="43">
        <v>14</v>
      </c>
      <c r="I84" s="45">
        <v>0.0013</v>
      </c>
      <c r="J84" s="43">
        <v>0</v>
      </c>
      <c r="K84" s="49">
        <v>196</v>
      </c>
      <c r="L84" s="44">
        <v>453</v>
      </c>
      <c r="M84" s="44" t="s">
        <v>252</v>
      </c>
      <c r="N84" s="49">
        <v>138</v>
      </c>
      <c r="O84" s="44">
        <v>1306</v>
      </c>
      <c r="P84" s="44" t="s">
        <v>249</v>
      </c>
      <c r="Q84" s="49">
        <v>49</v>
      </c>
      <c r="R84" s="44">
        <v>46</v>
      </c>
      <c r="S84" s="44" t="s">
        <v>338</v>
      </c>
      <c r="T84" s="44">
        <v>127.67</v>
      </c>
      <c r="U84" s="44">
        <v>601</v>
      </c>
      <c r="V84" s="44">
        <v>46</v>
      </c>
      <c r="W84" s="50"/>
      <c r="X84" s="50"/>
      <c r="Y84" s="54"/>
      <c r="Z84" s="55"/>
      <c r="AA84" s="55"/>
      <c r="AB84" s="55"/>
      <c r="AC84" s="55"/>
      <c r="AD84" s="55"/>
    </row>
    <row r="85" ht="27" spans="1:30">
      <c r="A85" s="44">
        <v>84</v>
      </c>
      <c r="B85" s="43" t="s">
        <v>139</v>
      </c>
      <c r="C85" s="43">
        <v>2534</v>
      </c>
      <c r="D85" s="43">
        <v>5315</v>
      </c>
      <c r="E85" s="43">
        <v>3122</v>
      </c>
      <c r="F85" s="45">
        <v>0.3362</v>
      </c>
      <c r="G85" s="45">
        <v>0.581</v>
      </c>
      <c r="H85" s="43">
        <v>219</v>
      </c>
      <c r="I85" s="45">
        <v>0.0385</v>
      </c>
      <c r="J85" s="43">
        <v>0</v>
      </c>
      <c r="K85" s="49">
        <v>86</v>
      </c>
      <c r="L85" s="44">
        <v>4740</v>
      </c>
      <c r="M85" s="44" t="s">
        <v>339</v>
      </c>
      <c r="N85" s="49">
        <v>16.8</v>
      </c>
      <c r="O85" s="44">
        <v>2681</v>
      </c>
      <c r="P85" s="44" t="s">
        <v>340</v>
      </c>
      <c r="Q85" s="49">
        <v>90</v>
      </c>
      <c r="R85" s="44">
        <v>1263</v>
      </c>
      <c r="S85" s="44" t="s">
        <v>255</v>
      </c>
      <c r="T85" s="44">
        <v>64.27</v>
      </c>
      <c r="U85" s="44">
        <v>2894</v>
      </c>
      <c r="V85" s="44">
        <v>457</v>
      </c>
      <c r="W85" s="50"/>
      <c r="X85" s="50"/>
      <c r="Y85" s="54"/>
      <c r="Z85" s="55"/>
      <c r="AA85" s="55"/>
      <c r="AB85" s="55"/>
      <c r="AC85" s="55"/>
      <c r="AD85" s="55"/>
    </row>
    <row r="86" ht="27" spans="1:30">
      <c r="A86" s="44">
        <v>85</v>
      </c>
      <c r="B86" s="43" t="s">
        <v>341</v>
      </c>
      <c r="C86" s="43">
        <v>2525</v>
      </c>
      <c r="D86" s="43">
        <v>6746</v>
      </c>
      <c r="E86" s="43">
        <v>3226</v>
      </c>
      <c r="F86" s="45">
        <v>0.9758</v>
      </c>
      <c r="G86" s="45">
        <v>0.471</v>
      </c>
      <c r="H86" s="43">
        <v>12</v>
      </c>
      <c r="I86" s="45">
        <v>0.0015</v>
      </c>
      <c r="J86" s="43">
        <v>1.14</v>
      </c>
      <c r="K86" s="49">
        <v>89</v>
      </c>
      <c r="L86" s="44">
        <v>162</v>
      </c>
      <c r="M86" s="44" t="s">
        <v>265</v>
      </c>
      <c r="N86" s="49">
        <v>138</v>
      </c>
      <c r="O86" s="44">
        <v>116</v>
      </c>
      <c r="P86" s="44" t="s">
        <v>267</v>
      </c>
      <c r="Q86" s="49">
        <v>178</v>
      </c>
      <c r="R86" s="44">
        <v>0</v>
      </c>
      <c r="S86" s="44" t="s">
        <v>265</v>
      </c>
      <c r="T86" s="44">
        <v>135</v>
      </c>
      <c r="U86" s="44">
        <v>92</v>
      </c>
      <c r="V86" s="44">
        <v>70</v>
      </c>
      <c r="W86" s="50"/>
      <c r="X86" s="50"/>
      <c r="Y86" s="54"/>
      <c r="Z86" s="55"/>
      <c r="AA86" s="55"/>
      <c r="AB86" s="55"/>
      <c r="AC86" s="55"/>
      <c r="AD86" s="55"/>
    </row>
    <row r="87" ht="27" spans="1:30">
      <c r="A87" s="44">
        <v>86</v>
      </c>
      <c r="B87" s="43" t="s">
        <v>342</v>
      </c>
      <c r="C87" s="43">
        <v>2508</v>
      </c>
      <c r="D87" s="43">
        <v>2755</v>
      </c>
      <c r="E87" s="43">
        <v>3318</v>
      </c>
      <c r="F87" s="45">
        <v>0.9898</v>
      </c>
      <c r="G87" s="45">
        <v>1.2087</v>
      </c>
      <c r="H87" s="43">
        <v>18</v>
      </c>
      <c r="I87" s="45">
        <v>0.0059</v>
      </c>
      <c r="J87" s="43">
        <v>0</v>
      </c>
      <c r="K87" s="49">
        <v>328</v>
      </c>
      <c r="L87" s="44">
        <v>50</v>
      </c>
      <c r="M87" s="44" t="s">
        <v>343</v>
      </c>
      <c r="N87" s="49">
        <v>460</v>
      </c>
      <c r="O87" s="44">
        <v>2</v>
      </c>
      <c r="P87" s="44" t="s">
        <v>344</v>
      </c>
      <c r="Q87" s="49">
        <v>335.8</v>
      </c>
      <c r="R87" s="44">
        <v>71</v>
      </c>
      <c r="S87" s="44" t="s">
        <v>345</v>
      </c>
      <c r="T87" s="44">
        <v>374.6</v>
      </c>
      <c r="U87" s="44">
        <v>41</v>
      </c>
      <c r="V87" s="44">
        <v>1</v>
      </c>
      <c r="W87" s="50"/>
      <c r="X87" s="50"/>
      <c r="Y87" s="54"/>
      <c r="Z87" s="55"/>
      <c r="AA87" s="55"/>
      <c r="AB87" s="55"/>
      <c r="AC87" s="55"/>
      <c r="AD87" s="55"/>
    </row>
    <row r="88" ht="27" spans="1:30">
      <c r="A88" s="44">
        <v>87</v>
      </c>
      <c r="B88" s="43" t="s">
        <v>184</v>
      </c>
      <c r="C88" s="43">
        <v>2477</v>
      </c>
      <c r="D88" s="43">
        <v>4504</v>
      </c>
      <c r="E88" s="43">
        <v>2537</v>
      </c>
      <c r="F88" s="45">
        <v>0.4169</v>
      </c>
      <c r="G88" s="45">
        <v>0.5567</v>
      </c>
      <c r="H88" s="43">
        <v>30</v>
      </c>
      <c r="I88" s="45">
        <v>0.006</v>
      </c>
      <c r="J88" s="43">
        <v>0.92</v>
      </c>
      <c r="K88" s="49">
        <v>368</v>
      </c>
      <c r="L88" s="44">
        <v>268</v>
      </c>
      <c r="M88" s="44" t="s">
        <v>270</v>
      </c>
      <c r="N88" s="49">
        <v>399</v>
      </c>
      <c r="O88" s="44">
        <v>11</v>
      </c>
      <c r="P88" s="44" t="s">
        <v>309</v>
      </c>
      <c r="Q88" s="49">
        <v>396</v>
      </c>
      <c r="R88" s="44">
        <v>1</v>
      </c>
      <c r="S88" s="44" t="s">
        <v>262</v>
      </c>
      <c r="T88" s="44">
        <v>387.67</v>
      </c>
      <c r="U88" s="44">
        <v>93</v>
      </c>
      <c r="V88" s="44">
        <v>0</v>
      </c>
      <c r="W88" s="50"/>
      <c r="X88" s="50"/>
      <c r="Y88" s="54"/>
      <c r="Z88" s="55"/>
      <c r="AA88" s="55"/>
      <c r="AB88" s="55"/>
      <c r="AC88" s="55"/>
      <c r="AD88" s="55"/>
    </row>
    <row r="89" ht="27" spans="1:30">
      <c r="A89" s="44">
        <v>88</v>
      </c>
      <c r="B89" s="43" t="s">
        <v>346</v>
      </c>
      <c r="C89" s="43">
        <v>2431</v>
      </c>
      <c r="D89" s="43">
        <v>3874</v>
      </c>
      <c r="E89" s="43">
        <v>4360</v>
      </c>
      <c r="F89" s="45">
        <v>0.1651</v>
      </c>
      <c r="G89" s="45">
        <v>1.1282</v>
      </c>
      <c r="H89" s="43">
        <v>26</v>
      </c>
      <c r="I89" s="45">
        <v>0.0059</v>
      </c>
      <c r="J89" s="43">
        <v>0.79</v>
      </c>
      <c r="K89" s="49">
        <v>1380</v>
      </c>
      <c r="L89" s="44">
        <v>370</v>
      </c>
      <c r="M89" s="44" t="s">
        <v>253</v>
      </c>
      <c r="N89" s="49">
        <v>248</v>
      </c>
      <c r="O89" s="44">
        <v>70</v>
      </c>
      <c r="P89" s="44" t="s">
        <v>273</v>
      </c>
      <c r="Q89" s="49">
        <v>196</v>
      </c>
      <c r="R89" s="44">
        <v>453</v>
      </c>
      <c r="S89" s="44" t="s">
        <v>252</v>
      </c>
      <c r="T89" s="44">
        <v>608</v>
      </c>
      <c r="U89" s="44">
        <v>297</v>
      </c>
      <c r="V89" s="44">
        <v>66</v>
      </c>
      <c r="W89" s="50"/>
      <c r="X89" s="50"/>
      <c r="Y89" s="54"/>
      <c r="Z89" s="55"/>
      <c r="AA89" s="55"/>
      <c r="AB89" s="55"/>
      <c r="AC89" s="55"/>
      <c r="AD89" s="55"/>
    </row>
    <row r="90" ht="27" spans="1:30">
      <c r="A90" s="44">
        <v>89</v>
      </c>
      <c r="B90" s="43" t="s">
        <v>347</v>
      </c>
      <c r="C90" s="43">
        <v>2349</v>
      </c>
      <c r="D90" s="43">
        <v>2872</v>
      </c>
      <c r="E90" s="43">
        <v>3319</v>
      </c>
      <c r="F90" s="45">
        <v>0.036</v>
      </c>
      <c r="G90" s="45">
        <v>1.1592</v>
      </c>
      <c r="H90" s="43">
        <v>45</v>
      </c>
      <c r="I90" s="45">
        <v>0.0142</v>
      </c>
      <c r="J90" s="43">
        <v>0</v>
      </c>
      <c r="K90" s="49">
        <v>168</v>
      </c>
      <c r="L90" s="44">
        <v>786</v>
      </c>
      <c r="M90" s="44" t="s">
        <v>268</v>
      </c>
      <c r="N90" s="49">
        <v>686</v>
      </c>
      <c r="O90" s="44">
        <v>24</v>
      </c>
      <c r="P90" s="44" t="s">
        <v>252</v>
      </c>
      <c r="Q90" s="49">
        <v>158</v>
      </c>
      <c r="R90" s="44">
        <v>42</v>
      </c>
      <c r="S90" s="44" t="s">
        <v>269</v>
      </c>
      <c r="T90" s="44">
        <v>337.33</v>
      </c>
      <c r="U90" s="44">
        <v>284</v>
      </c>
      <c r="V90" s="44">
        <v>14</v>
      </c>
      <c r="W90" s="50"/>
      <c r="X90" s="50"/>
      <c r="Y90" s="54"/>
      <c r="Z90" s="55"/>
      <c r="AA90" s="55"/>
      <c r="AB90" s="55"/>
      <c r="AC90" s="55"/>
      <c r="AD90" s="55"/>
    </row>
    <row r="91" ht="27" spans="1:30">
      <c r="A91" s="44">
        <v>90</v>
      </c>
      <c r="B91" s="43" t="s">
        <v>348</v>
      </c>
      <c r="C91" s="43">
        <v>2344</v>
      </c>
      <c r="D91" s="43">
        <v>2911</v>
      </c>
      <c r="E91" s="43">
        <v>3469</v>
      </c>
      <c r="F91" s="45">
        <v>0.0481</v>
      </c>
      <c r="G91" s="45">
        <v>1.1959</v>
      </c>
      <c r="H91" s="43">
        <v>21</v>
      </c>
      <c r="I91" s="45">
        <v>0.0064</v>
      </c>
      <c r="J91" s="43">
        <v>0.95</v>
      </c>
      <c r="K91" s="49">
        <v>99</v>
      </c>
      <c r="L91" s="44">
        <v>1775</v>
      </c>
      <c r="M91" s="44" t="s">
        <v>247</v>
      </c>
      <c r="N91" s="49">
        <v>128</v>
      </c>
      <c r="O91" s="44">
        <v>34</v>
      </c>
      <c r="P91" s="44" t="s">
        <v>252</v>
      </c>
      <c r="Q91" s="49">
        <v>388</v>
      </c>
      <c r="R91" s="44">
        <v>62</v>
      </c>
      <c r="S91" s="44" t="s">
        <v>254</v>
      </c>
      <c r="T91" s="44">
        <v>205</v>
      </c>
      <c r="U91" s="44">
        <v>623</v>
      </c>
      <c r="V91" s="44">
        <v>11</v>
      </c>
      <c r="W91" s="50"/>
      <c r="X91" s="50"/>
      <c r="Y91" s="54"/>
      <c r="Z91" s="55"/>
      <c r="AA91" s="55"/>
      <c r="AB91" s="55"/>
      <c r="AC91" s="55"/>
      <c r="AD91" s="55"/>
    </row>
    <row r="92" ht="27" spans="1:30">
      <c r="A92" s="44">
        <v>91</v>
      </c>
      <c r="B92" s="43" t="s">
        <v>349</v>
      </c>
      <c r="C92" s="43">
        <v>2290</v>
      </c>
      <c r="D92" s="43">
        <v>3041</v>
      </c>
      <c r="E92" s="43">
        <v>3332</v>
      </c>
      <c r="F92" s="45">
        <v>0.0081</v>
      </c>
      <c r="G92" s="45">
        <v>1.0977</v>
      </c>
      <c r="H92" s="43">
        <v>27</v>
      </c>
      <c r="I92" s="45">
        <v>0.0078</v>
      </c>
      <c r="J92" s="43">
        <v>0</v>
      </c>
      <c r="K92" s="49">
        <v>198</v>
      </c>
      <c r="L92" s="44">
        <v>1340</v>
      </c>
      <c r="M92" s="44" t="s">
        <v>250</v>
      </c>
      <c r="N92" s="49">
        <v>399</v>
      </c>
      <c r="O92" s="44">
        <v>194</v>
      </c>
      <c r="P92" s="44" t="s">
        <v>251</v>
      </c>
      <c r="Q92" s="49">
        <v>78</v>
      </c>
      <c r="R92" s="44">
        <v>51</v>
      </c>
      <c r="S92" s="44" t="s">
        <v>297</v>
      </c>
      <c r="T92" s="44">
        <v>225</v>
      </c>
      <c r="U92" s="44">
        <v>528</v>
      </c>
      <c r="V92" s="44">
        <v>52</v>
      </c>
      <c r="W92" s="50"/>
      <c r="X92" s="50"/>
      <c r="Y92" s="54"/>
      <c r="Z92" s="55"/>
      <c r="AA92" s="55"/>
      <c r="AB92" s="55"/>
      <c r="AC92" s="55"/>
      <c r="AD92" s="55"/>
    </row>
    <row r="93" ht="27" spans="1:30">
      <c r="A93" s="44">
        <v>92</v>
      </c>
      <c r="B93" s="43" t="s">
        <v>161</v>
      </c>
      <c r="C93" s="43">
        <v>2283</v>
      </c>
      <c r="D93" s="43">
        <v>5688</v>
      </c>
      <c r="E93" s="43">
        <v>2444</v>
      </c>
      <c r="F93" s="45">
        <v>0.9829</v>
      </c>
      <c r="G93" s="45">
        <v>0.4223</v>
      </c>
      <c r="H93" s="43">
        <v>5</v>
      </c>
      <c r="I93" s="45">
        <v>0.0007</v>
      </c>
      <c r="J93" s="43">
        <v>1.5</v>
      </c>
      <c r="K93" s="49">
        <v>198</v>
      </c>
      <c r="L93" s="44">
        <v>51</v>
      </c>
      <c r="M93" s="44" t="s">
        <v>250</v>
      </c>
      <c r="N93" s="49">
        <v>468</v>
      </c>
      <c r="O93" s="44">
        <v>22</v>
      </c>
      <c r="P93" s="44" t="s">
        <v>250</v>
      </c>
      <c r="Q93" s="49">
        <v>468</v>
      </c>
      <c r="R93" s="44">
        <v>24</v>
      </c>
      <c r="S93" s="44" t="s">
        <v>270</v>
      </c>
      <c r="T93" s="44">
        <v>378</v>
      </c>
      <c r="U93" s="44">
        <v>32</v>
      </c>
      <c r="V93" s="44">
        <v>9</v>
      </c>
      <c r="W93" s="50"/>
      <c r="X93" s="50"/>
      <c r="Y93" s="54"/>
      <c r="Z93" s="55"/>
      <c r="AA93" s="55"/>
      <c r="AB93" s="55"/>
      <c r="AC93" s="55"/>
      <c r="AD93" s="55"/>
    </row>
    <row r="94" ht="27" spans="1:30">
      <c r="A94" s="44">
        <v>93</v>
      </c>
      <c r="B94" s="43" t="s">
        <v>350</v>
      </c>
      <c r="C94" s="43">
        <v>2267</v>
      </c>
      <c r="D94" s="43">
        <v>3293</v>
      </c>
      <c r="E94" s="43">
        <v>3523</v>
      </c>
      <c r="F94" s="45">
        <v>0.2667</v>
      </c>
      <c r="G94" s="45">
        <v>1.0713</v>
      </c>
      <c r="H94" s="43">
        <v>46</v>
      </c>
      <c r="I94" s="45">
        <v>0.0126</v>
      </c>
      <c r="J94" s="43">
        <v>1.21</v>
      </c>
      <c r="K94" s="49">
        <v>198</v>
      </c>
      <c r="L94" s="44">
        <v>1735</v>
      </c>
      <c r="M94" s="44" t="s">
        <v>248</v>
      </c>
      <c r="N94" s="49">
        <v>99</v>
      </c>
      <c r="O94" s="44">
        <v>1775</v>
      </c>
      <c r="P94" s="44" t="s">
        <v>247</v>
      </c>
      <c r="Q94" s="49">
        <v>138</v>
      </c>
      <c r="R94" s="44">
        <v>1306</v>
      </c>
      <c r="S94" s="44" t="s">
        <v>249</v>
      </c>
      <c r="T94" s="44">
        <v>145</v>
      </c>
      <c r="U94" s="44">
        <v>1605</v>
      </c>
      <c r="V94" s="44">
        <v>155</v>
      </c>
      <c r="W94" s="50"/>
      <c r="X94" s="50"/>
      <c r="Y94" s="54"/>
      <c r="Z94" s="55"/>
      <c r="AA94" s="55"/>
      <c r="AB94" s="55"/>
      <c r="AC94" s="55"/>
      <c r="AD94" s="55"/>
    </row>
    <row r="95" ht="27" spans="1:30">
      <c r="A95" s="44">
        <v>94</v>
      </c>
      <c r="B95" s="43" t="s">
        <v>351</v>
      </c>
      <c r="C95" s="43">
        <v>2224</v>
      </c>
      <c r="D95" s="43">
        <v>3437</v>
      </c>
      <c r="E95" s="43">
        <v>2303</v>
      </c>
      <c r="F95" s="45">
        <v>0.1275</v>
      </c>
      <c r="G95" s="45">
        <v>0.6646</v>
      </c>
      <c r="H95" s="43">
        <v>27</v>
      </c>
      <c r="I95" s="45">
        <v>0.0069</v>
      </c>
      <c r="J95" s="43">
        <v>1.41</v>
      </c>
      <c r="K95" s="49">
        <v>205</v>
      </c>
      <c r="L95" s="44">
        <v>171</v>
      </c>
      <c r="M95" s="44" t="s">
        <v>318</v>
      </c>
      <c r="N95" s="49">
        <v>293</v>
      </c>
      <c r="O95" s="44">
        <v>51</v>
      </c>
      <c r="P95" s="44" t="s">
        <v>320</v>
      </c>
      <c r="Q95" s="49">
        <v>198</v>
      </c>
      <c r="R95" s="44">
        <v>52</v>
      </c>
      <c r="S95" s="44" t="s">
        <v>352</v>
      </c>
      <c r="T95" s="44">
        <v>232</v>
      </c>
      <c r="U95" s="44">
        <v>91</v>
      </c>
      <c r="V95" s="44">
        <v>2</v>
      </c>
      <c r="W95" s="50"/>
      <c r="X95" s="50"/>
      <c r="Y95" s="54"/>
      <c r="Z95" s="55"/>
      <c r="AA95" s="55"/>
      <c r="AB95" s="55"/>
      <c r="AC95" s="55"/>
      <c r="AD95" s="55"/>
    </row>
    <row r="96" ht="27" spans="1:30">
      <c r="A96" s="44">
        <v>95</v>
      </c>
      <c r="B96" s="43" t="s">
        <v>135</v>
      </c>
      <c r="C96" s="43">
        <v>2206</v>
      </c>
      <c r="D96" s="43">
        <v>4369</v>
      </c>
      <c r="E96" s="43">
        <v>2845</v>
      </c>
      <c r="F96" s="45">
        <v>0.4305</v>
      </c>
      <c r="G96" s="45">
        <v>0.6455</v>
      </c>
      <c r="H96" s="43">
        <v>153</v>
      </c>
      <c r="I96" s="45">
        <v>0.0326</v>
      </c>
      <c r="J96" s="43">
        <v>1.58</v>
      </c>
      <c r="K96" s="49">
        <v>98</v>
      </c>
      <c r="L96" s="44">
        <v>813</v>
      </c>
      <c r="M96" s="44" t="s">
        <v>263</v>
      </c>
      <c r="N96" s="49">
        <v>115</v>
      </c>
      <c r="O96" s="44">
        <v>12</v>
      </c>
      <c r="P96" s="44" t="s">
        <v>264</v>
      </c>
      <c r="Q96" s="49">
        <v>218</v>
      </c>
      <c r="R96" s="44">
        <v>4</v>
      </c>
      <c r="S96" s="44" t="s">
        <v>275</v>
      </c>
      <c r="T96" s="44">
        <v>143.67</v>
      </c>
      <c r="U96" s="44">
        <v>276</v>
      </c>
      <c r="V96" s="44">
        <v>42</v>
      </c>
      <c r="W96" s="50"/>
      <c r="X96" s="50"/>
      <c r="Y96" s="54"/>
      <c r="Z96" s="55"/>
      <c r="AA96" s="55"/>
      <c r="AB96" s="55"/>
      <c r="AC96" s="55"/>
      <c r="AD96" s="55"/>
    </row>
    <row r="97" ht="27" spans="1:30">
      <c r="A97" s="44">
        <v>96</v>
      </c>
      <c r="B97" s="43" t="s">
        <v>180</v>
      </c>
      <c r="C97" s="43">
        <v>2203</v>
      </c>
      <c r="D97" s="43">
        <v>5316</v>
      </c>
      <c r="E97" s="43">
        <v>2699</v>
      </c>
      <c r="F97" s="45">
        <v>0.4836</v>
      </c>
      <c r="G97" s="45">
        <v>0.5009</v>
      </c>
      <c r="H97" s="43">
        <v>227</v>
      </c>
      <c r="I97" s="45">
        <v>0.0399</v>
      </c>
      <c r="J97" s="43">
        <v>1.51</v>
      </c>
      <c r="K97" s="49">
        <v>138</v>
      </c>
      <c r="L97" s="44">
        <v>264</v>
      </c>
      <c r="M97" s="44" t="s">
        <v>353</v>
      </c>
      <c r="N97" s="49">
        <v>138</v>
      </c>
      <c r="O97" s="44">
        <v>5</v>
      </c>
      <c r="P97" s="44" t="s">
        <v>354</v>
      </c>
      <c r="Q97" s="49">
        <v>138</v>
      </c>
      <c r="R97" s="44">
        <v>22</v>
      </c>
      <c r="S97" s="44" t="s">
        <v>308</v>
      </c>
      <c r="T97" s="44">
        <v>138</v>
      </c>
      <c r="U97" s="44">
        <v>97</v>
      </c>
      <c r="V97" s="44">
        <v>0</v>
      </c>
      <c r="W97" s="50"/>
      <c r="X97" s="50"/>
      <c r="Y97" s="54"/>
      <c r="Z97" s="55"/>
      <c r="AA97" s="55"/>
      <c r="AB97" s="55"/>
      <c r="AC97" s="55"/>
      <c r="AD97" s="55"/>
    </row>
    <row r="98" ht="27" spans="1:30">
      <c r="A98" s="44">
        <v>97</v>
      </c>
      <c r="B98" s="43" t="s">
        <v>163</v>
      </c>
      <c r="C98" s="43">
        <v>2182</v>
      </c>
      <c r="D98" s="43">
        <v>5159</v>
      </c>
      <c r="E98" s="43">
        <v>3498</v>
      </c>
      <c r="F98" s="45">
        <v>0.4939</v>
      </c>
      <c r="G98" s="45">
        <v>0.6726</v>
      </c>
      <c r="H98" s="43">
        <v>172</v>
      </c>
      <c r="I98" s="45">
        <v>0.0311</v>
      </c>
      <c r="J98" s="43">
        <v>1.67</v>
      </c>
      <c r="K98" s="49">
        <v>158</v>
      </c>
      <c r="L98" s="44">
        <v>2</v>
      </c>
      <c r="M98" s="44" t="s">
        <v>327</v>
      </c>
      <c r="N98" s="49">
        <v>598</v>
      </c>
      <c r="O98" s="44">
        <v>39</v>
      </c>
      <c r="P98" s="44" t="s">
        <v>355</v>
      </c>
      <c r="Q98" s="49">
        <v>68</v>
      </c>
      <c r="R98" s="44">
        <v>2</v>
      </c>
      <c r="S98" s="44" t="s">
        <v>356</v>
      </c>
      <c r="T98" s="44">
        <v>274.67</v>
      </c>
      <c r="U98" s="44">
        <v>14</v>
      </c>
      <c r="V98" s="44">
        <v>4</v>
      </c>
      <c r="W98" s="50"/>
      <c r="X98" s="50"/>
      <c r="Y98" s="54"/>
      <c r="Z98" s="55"/>
      <c r="AA98" s="55"/>
      <c r="AB98" s="55"/>
      <c r="AC98" s="55"/>
      <c r="AD98" s="55"/>
    </row>
    <row r="99" ht="27" spans="1:30">
      <c r="A99" s="44">
        <v>98</v>
      </c>
      <c r="B99" s="43" t="s">
        <v>357</v>
      </c>
      <c r="C99" s="43">
        <v>2177</v>
      </c>
      <c r="D99" s="43">
        <v>2772</v>
      </c>
      <c r="E99" s="43">
        <v>3422</v>
      </c>
      <c r="F99" s="45">
        <v>0.1371</v>
      </c>
      <c r="G99" s="46">
        <v>1.24</v>
      </c>
      <c r="H99" s="43">
        <v>61</v>
      </c>
      <c r="I99" s="45">
        <v>0.0203</v>
      </c>
      <c r="J99" s="43">
        <v>0</v>
      </c>
      <c r="K99" s="49">
        <v>208</v>
      </c>
      <c r="L99" s="44">
        <v>230</v>
      </c>
      <c r="M99" s="44" t="s">
        <v>358</v>
      </c>
      <c r="N99" s="49">
        <v>120</v>
      </c>
      <c r="O99" s="44">
        <v>94</v>
      </c>
      <c r="P99" s="44" t="s">
        <v>359</v>
      </c>
      <c r="Q99" s="49">
        <v>48</v>
      </c>
      <c r="R99" s="44">
        <v>220</v>
      </c>
      <c r="S99" s="44" t="s">
        <v>360</v>
      </c>
      <c r="T99" s="44">
        <v>125.33</v>
      </c>
      <c r="U99" s="44">
        <v>181</v>
      </c>
      <c r="V99" s="44">
        <v>2</v>
      </c>
      <c r="W99" s="50"/>
      <c r="X99" s="50"/>
      <c r="Y99" s="54"/>
      <c r="Z99" s="55"/>
      <c r="AA99" s="55"/>
      <c r="AB99" s="55"/>
      <c r="AC99" s="55"/>
      <c r="AD99" s="55"/>
    </row>
    <row r="100" ht="27" spans="1:30">
      <c r="A100" s="44">
        <v>99</v>
      </c>
      <c r="B100" s="43" t="s">
        <v>361</v>
      </c>
      <c r="C100" s="43">
        <v>2147</v>
      </c>
      <c r="D100" s="43">
        <v>2664</v>
      </c>
      <c r="E100" s="43">
        <v>3122</v>
      </c>
      <c r="F100" s="45">
        <v>0.0209</v>
      </c>
      <c r="G100" s="45">
        <v>1.1754</v>
      </c>
      <c r="H100" s="43">
        <v>44</v>
      </c>
      <c r="I100" s="45">
        <v>0.015</v>
      </c>
      <c r="J100" s="43">
        <v>0</v>
      </c>
      <c r="K100" s="49">
        <v>198</v>
      </c>
      <c r="L100" s="44">
        <v>1340</v>
      </c>
      <c r="M100" s="44" t="s">
        <v>250</v>
      </c>
      <c r="N100" s="49">
        <v>368</v>
      </c>
      <c r="O100" s="44">
        <v>268</v>
      </c>
      <c r="P100" s="44" t="s">
        <v>270</v>
      </c>
      <c r="Q100" s="49">
        <v>283</v>
      </c>
      <c r="R100" s="44">
        <v>113</v>
      </c>
      <c r="S100" s="44" t="s">
        <v>251</v>
      </c>
      <c r="T100" s="44">
        <v>283</v>
      </c>
      <c r="U100" s="44">
        <v>573</v>
      </c>
      <c r="V100" s="44">
        <v>0</v>
      </c>
      <c r="W100" s="50"/>
      <c r="X100" s="50"/>
      <c r="Y100" s="54"/>
      <c r="Z100" s="55"/>
      <c r="AA100" s="55"/>
      <c r="AB100" s="55"/>
      <c r="AC100" s="55"/>
      <c r="AD100" s="55"/>
    </row>
    <row r="101" ht="27" spans="1:30">
      <c r="A101" s="44">
        <v>100</v>
      </c>
      <c r="B101" s="43" t="s">
        <v>208</v>
      </c>
      <c r="C101" s="43">
        <v>2139</v>
      </c>
      <c r="D101" s="43">
        <v>5045</v>
      </c>
      <c r="E101" s="43">
        <v>3954</v>
      </c>
      <c r="F101" s="45">
        <v>0.5537</v>
      </c>
      <c r="G101" s="46">
        <v>0.78</v>
      </c>
      <c r="H101" s="43">
        <v>102</v>
      </c>
      <c r="I101" s="45">
        <v>0.0187</v>
      </c>
      <c r="J101" s="43">
        <v>1.1</v>
      </c>
      <c r="K101" s="49">
        <v>1069</v>
      </c>
      <c r="L101" s="44">
        <v>2</v>
      </c>
      <c r="M101" s="44" t="s">
        <v>362</v>
      </c>
      <c r="N101" s="49">
        <v>110</v>
      </c>
      <c r="O101" s="44">
        <v>4</v>
      </c>
      <c r="P101" s="44" t="s">
        <v>362</v>
      </c>
      <c r="Q101" s="49">
        <v>1018</v>
      </c>
      <c r="R101" s="44">
        <v>26</v>
      </c>
      <c r="S101" s="44" t="s">
        <v>363</v>
      </c>
      <c r="T101" s="44">
        <v>732.33</v>
      </c>
      <c r="U101" s="44">
        <v>10</v>
      </c>
      <c r="V101" s="44">
        <v>3</v>
      </c>
      <c r="W101" s="50"/>
      <c r="X101" s="50"/>
      <c r="Y101" s="54"/>
      <c r="Z101" s="55"/>
      <c r="AA101" s="55"/>
      <c r="AB101" s="55"/>
      <c r="AC101" s="55"/>
      <c r="AD101" s="55"/>
    </row>
    <row r="102" ht="27" spans="1:30">
      <c r="A102" s="44">
        <v>101</v>
      </c>
      <c r="B102" s="43" t="s">
        <v>364</v>
      </c>
      <c r="C102" s="43">
        <v>2135</v>
      </c>
      <c r="D102" s="43">
        <v>2980</v>
      </c>
      <c r="E102" s="43">
        <v>2813</v>
      </c>
      <c r="F102" s="45">
        <v>0.2234</v>
      </c>
      <c r="G102" s="45">
        <v>0.9427</v>
      </c>
      <c r="H102" s="43">
        <v>95</v>
      </c>
      <c r="I102" s="45">
        <v>0.0296</v>
      </c>
      <c r="J102" s="43">
        <v>1.59</v>
      </c>
      <c r="K102" s="49">
        <v>1380</v>
      </c>
      <c r="L102" s="44">
        <v>370</v>
      </c>
      <c r="M102" s="44" t="s">
        <v>253</v>
      </c>
      <c r="N102" s="49">
        <v>168</v>
      </c>
      <c r="O102" s="44">
        <v>786</v>
      </c>
      <c r="P102" s="44" t="s">
        <v>268</v>
      </c>
      <c r="Q102" s="49">
        <v>248</v>
      </c>
      <c r="R102" s="44">
        <v>70</v>
      </c>
      <c r="S102" s="44" t="s">
        <v>273</v>
      </c>
      <c r="T102" s="44">
        <v>598.67</v>
      </c>
      <c r="U102" s="44">
        <v>408</v>
      </c>
      <c r="V102" s="44">
        <v>30</v>
      </c>
      <c r="W102" s="50"/>
      <c r="X102" s="50"/>
      <c r="Y102" s="54"/>
      <c r="Z102" s="55"/>
      <c r="AA102" s="55"/>
      <c r="AB102" s="55"/>
      <c r="AC102" s="55"/>
      <c r="AD102" s="55"/>
    </row>
    <row r="103" ht="27" spans="1:30">
      <c r="A103" s="44">
        <v>102</v>
      </c>
      <c r="B103" s="43" t="s">
        <v>365</v>
      </c>
      <c r="C103" s="43">
        <v>2091</v>
      </c>
      <c r="D103" s="43">
        <v>4021</v>
      </c>
      <c r="E103" s="43">
        <v>2538</v>
      </c>
      <c r="F103" s="45">
        <v>0.9026</v>
      </c>
      <c r="G103" s="45">
        <v>0.6251</v>
      </c>
      <c r="H103" s="43">
        <v>19</v>
      </c>
      <c r="I103" s="45">
        <v>0.0042</v>
      </c>
      <c r="J103" s="43">
        <v>1.28</v>
      </c>
      <c r="K103" s="49">
        <v>198</v>
      </c>
      <c r="L103" s="44">
        <v>51</v>
      </c>
      <c r="M103" s="44" t="s">
        <v>250</v>
      </c>
      <c r="N103" s="49">
        <v>468</v>
      </c>
      <c r="O103" s="44">
        <v>22</v>
      </c>
      <c r="P103" s="44" t="s">
        <v>250</v>
      </c>
      <c r="Q103" s="49">
        <v>468</v>
      </c>
      <c r="R103" s="44">
        <v>24</v>
      </c>
      <c r="S103" s="44" t="s">
        <v>270</v>
      </c>
      <c r="T103" s="44">
        <v>378</v>
      </c>
      <c r="U103" s="44">
        <v>32</v>
      </c>
      <c r="V103" s="44">
        <v>3</v>
      </c>
      <c r="W103" s="50"/>
      <c r="X103" s="50"/>
      <c r="Y103" s="54"/>
      <c r="Z103" s="55"/>
      <c r="AA103" s="55"/>
      <c r="AB103" s="55"/>
      <c r="AC103" s="55"/>
      <c r="AD103" s="55"/>
    </row>
    <row r="104" ht="27" spans="1:30">
      <c r="A104" s="44">
        <v>103</v>
      </c>
      <c r="B104" s="43" t="s">
        <v>210</v>
      </c>
      <c r="C104" s="43">
        <v>2083</v>
      </c>
      <c r="D104" s="43">
        <v>4669</v>
      </c>
      <c r="E104" s="43">
        <v>2521</v>
      </c>
      <c r="F104" s="45">
        <v>0.024</v>
      </c>
      <c r="G104" s="45">
        <v>0.5332</v>
      </c>
      <c r="H104" s="43">
        <v>7</v>
      </c>
      <c r="I104" s="45">
        <v>0.0013</v>
      </c>
      <c r="J104" s="43">
        <v>0.78</v>
      </c>
      <c r="K104" s="49">
        <v>460</v>
      </c>
      <c r="L104" s="44">
        <v>1</v>
      </c>
      <c r="M104" s="44" t="s">
        <v>264</v>
      </c>
      <c r="N104" s="49">
        <v>460</v>
      </c>
      <c r="O104" s="44">
        <v>11</v>
      </c>
      <c r="P104" s="44" t="s">
        <v>264</v>
      </c>
      <c r="Q104" s="49">
        <v>460</v>
      </c>
      <c r="R104" s="44">
        <v>0</v>
      </c>
      <c r="S104" s="44" t="s">
        <v>366</v>
      </c>
      <c r="T104" s="44">
        <v>460</v>
      </c>
      <c r="U104" s="44">
        <v>4</v>
      </c>
      <c r="V104" s="44">
        <v>12</v>
      </c>
      <c r="W104" s="50"/>
      <c r="X104" s="50"/>
      <c r="Y104" s="54"/>
      <c r="Z104" s="55"/>
      <c r="AA104" s="55"/>
      <c r="AB104" s="55"/>
      <c r="AC104" s="55"/>
      <c r="AD104" s="55"/>
    </row>
    <row r="105" ht="27" spans="1:30">
      <c r="A105" s="44">
        <v>104</v>
      </c>
      <c r="B105" s="43" t="s">
        <v>367</v>
      </c>
      <c r="C105" s="43">
        <v>2074</v>
      </c>
      <c r="D105" s="43">
        <v>3353</v>
      </c>
      <c r="E105" s="43">
        <v>2111</v>
      </c>
      <c r="F105" s="45">
        <v>0.2415</v>
      </c>
      <c r="G105" s="45">
        <v>0.6237</v>
      </c>
      <c r="H105" s="43">
        <v>30</v>
      </c>
      <c r="I105" s="45">
        <v>0.0081</v>
      </c>
      <c r="J105" s="43">
        <v>1.81</v>
      </c>
      <c r="K105" s="49">
        <v>77</v>
      </c>
      <c r="L105" s="44">
        <v>208</v>
      </c>
      <c r="M105" s="44" t="s">
        <v>368</v>
      </c>
      <c r="N105" s="49">
        <v>70</v>
      </c>
      <c r="O105" s="44">
        <v>97</v>
      </c>
      <c r="P105" s="44" t="s">
        <v>369</v>
      </c>
      <c r="Q105" s="49">
        <v>19</v>
      </c>
      <c r="R105" s="44">
        <v>205</v>
      </c>
      <c r="S105" s="44" t="s">
        <v>276</v>
      </c>
      <c r="T105" s="44">
        <v>55.33</v>
      </c>
      <c r="U105" s="44">
        <v>170</v>
      </c>
      <c r="V105" s="44">
        <v>641</v>
      </c>
      <c r="W105" s="50"/>
      <c r="X105" s="50"/>
      <c r="Y105" s="54"/>
      <c r="Z105" s="55"/>
      <c r="AA105" s="55"/>
      <c r="AB105" s="55"/>
      <c r="AC105" s="55"/>
      <c r="AD105" s="55"/>
    </row>
    <row r="106" ht="27" spans="1:30">
      <c r="A106" s="44">
        <v>105</v>
      </c>
      <c r="B106" s="43" t="s">
        <v>219</v>
      </c>
      <c r="C106" s="43">
        <v>2030</v>
      </c>
      <c r="D106" s="43">
        <v>5964</v>
      </c>
      <c r="E106" s="43">
        <v>3088</v>
      </c>
      <c r="F106" s="46">
        <v>1</v>
      </c>
      <c r="G106" s="45">
        <v>0.511</v>
      </c>
      <c r="H106" s="43">
        <v>31</v>
      </c>
      <c r="I106" s="45">
        <v>0.0046</v>
      </c>
      <c r="J106" s="43">
        <v>0</v>
      </c>
      <c r="K106" s="49">
        <v>158</v>
      </c>
      <c r="L106" s="44">
        <v>0</v>
      </c>
      <c r="M106" s="44" t="s">
        <v>370</v>
      </c>
      <c r="N106" s="49">
        <v>128</v>
      </c>
      <c r="O106" s="44">
        <v>0</v>
      </c>
      <c r="P106" s="44" t="s">
        <v>371</v>
      </c>
      <c r="Q106" s="49">
        <v>128</v>
      </c>
      <c r="R106" s="44">
        <v>0</v>
      </c>
      <c r="S106" s="44" t="s">
        <v>265</v>
      </c>
      <c r="T106" s="44">
        <v>138</v>
      </c>
      <c r="U106" s="44">
        <v>0</v>
      </c>
      <c r="V106" s="44">
        <v>0</v>
      </c>
      <c r="W106" s="50"/>
      <c r="X106" s="50"/>
      <c r="Y106" s="54"/>
      <c r="Z106" s="55"/>
      <c r="AA106" s="55"/>
      <c r="AB106" s="55"/>
      <c r="AC106" s="55"/>
      <c r="AD106" s="55"/>
    </row>
    <row r="107" ht="27" spans="1:30">
      <c r="A107" s="44">
        <v>106</v>
      </c>
      <c r="B107" s="43" t="s">
        <v>372</v>
      </c>
      <c r="C107" s="43">
        <v>2007</v>
      </c>
      <c r="D107" s="43">
        <v>3742</v>
      </c>
      <c r="E107" s="43">
        <v>4031</v>
      </c>
      <c r="F107" s="45">
        <v>0.3003</v>
      </c>
      <c r="G107" s="45">
        <v>1.0791</v>
      </c>
      <c r="H107" s="43">
        <v>58</v>
      </c>
      <c r="I107" s="45">
        <v>0.014</v>
      </c>
      <c r="J107" s="43">
        <v>0</v>
      </c>
      <c r="K107" s="49">
        <v>198</v>
      </c>
      <c r="L107" s="44">
        <v>1340</v>
      </c>
      <c r="M107" s="44" t="s">
        <v>250</v>
      </c>
      <c r="N107" s="49">
        <v>185</v>
      </c>
      <c r="O107" s="44">
        <v>6</v>
      </c>
      <c r="P107" s="44" t="s">
        <v>264</v>
      </c>
      <c r="Q107" s="49">
        <v>198</v>
      </c>
      <c r="R107" s="44">
        <v>104</v>
      </c>
      <c r="S107" s="44" t="s">
        <v>255</v>
      </c>
      <c r="T107" s="44">
        <v>193.67</v>
      </c>
      <c r="U107" s="44">
        <v>483</v>
      </c>
      <c r="V107" s="44">
        <v>28</v>
      </c>
      <c r="W107" s="50"/>
      <c r="X107" s="50"/>
      <c r="Y107" s="54"/>
      <c r="Z107" s="55"/>
      <c r="AA107" s="55"/>
      <c r="AB107" s="55"/>
      <c r="AC107" s="55"/>
      <c r="AD107" s="55"/>
    </row>
    <row r="108" ht="27" spans="1:30">
      <c r="A108" s="44">
        <v>107</v>
      </c>
      <c r="B108" s="43" t="s">
        <v>373</v>
      </c>
      <c r="C108" s="43">
        <v>1973</v>
      </c>
      <c r="D108" s="43">
        <v>3688</v>
      </c>
      <c r="E108" s="43">
        <v>3997</v>
      </c>
      <c r="F108" s="45">
        <v>0.4155</v>
      </c>
      <c r="G108" s="45">
        <v>1.0855</v>
      </c>
      <c r="H108" s="43">
        <v>152</v>
      </c>
      <c r="I108" s="45">
        <v>0.0385</v>
      </c>
      <c r="J108" s="43">
        <v>0.98</v>
      </c>
      <c r="K108" s="49">
        <v>198</v>
      </c>
      <c r="L108" s="44">
        <v>1340</v>
      </c>
      <c r="M108" s="44" t="s">
        <v>250</v>
      </c>
      <c r="N108" s="49">
        <v>185</v>
      </c>
      <c r="O108" s="44">
        <v>6</v>
      </c>
      <c r="P108" s="44" t="s">
        <v>264</v>
      </c>
      <c r="Q108" s="49">
        <v>228</v>
      </c>
      <c r="R108" s="44">
        <v>40</v>
      </c>
      <c r="S108" s="44" t="s">
        <v>250</v>
      </c>
      <c r="T108" s="44">
        <v>203.67</v>
      </c>
      <c r="U108" s="44">
        <v>462</v>
      </c>
      <c r="V108" s="44">
        <v>34</v>
      </c>
      <c r="W108" s="50"/>
      <c r="X108" s="50"/>
      <c r="Y108" s="54"/>
      <c r="Z108" s="55"/>
      <c r="AA108" s="55"/>
      <c r="AB108" s="55"/>
      <c r="AC108" s="55"/>
      <c r="AD108" s="55"/>
    </row>
    <row r="109" ht="27" spans="1:30">
      <c r="A109" s="44">
        <v>108</v>
      </c>
      <c r="B109" s="43" t="s">
        <v>143</v>
      </c>
      <c r="C109" s="43">
        <v>1973</v>
      </c>
      <c r="D109" s="43">
        <v>4393</v>
      </c>
      <c r="E109" s="43">
        <v>3767</v>
      </c>
      <c r="F109" s="45">
        <v>0.5674</v>
      </c>
      <c r="G109" s="45">
        <v>0.855</v>
      </c>
      <c r="H109" s="43">
        <v>218</v>
      </c>
      <c r="I109" s="45">
        <v>0.0466</v>
      </c>
      <c r="J109" s="43">
        <v>0</v>
      </c>
      <c r="K109" s="49">
        <v>198</v>
      </c>
      <c r="L109" s="44">
        <v>44</v>
      </c>
      <c r="M109" s="44" t="s">
        <v>308</v>
      </c>
      <c r="N109" s="49">
        <v>165</v>
      </c>
      <c r="O109" s="44">
        <v>19</v>
      </c>
      <c r="P109" s="44" t="s">
        <v>252</v>
      </c>
      <c r="Q109" s="49">
        <v>195</v>
      </c>
      <c r="R109" s="44">
        <v>14</v>
      </c>
      <c r="S109" s="44" t="s">
        <v>307</v>
      </c>
      <c r="T109" s="44">
        <v>186</v>
      </c>
      <c r="U109" s="44">
        <v>25</v>
      </c>
      <c r="V109" s="44">
        <v>15</v>
      </c>
      <c r="W109" s="50"/>
      <c r="X109" s="50"/>
      <c r="Y109" s="54"/>
      <c r="Z109" s="55"/>
      <c r="AA109" s="55"/>
      <c r="AB109" s="55"/>
      <c r="AC109" s="55"/>
      <c r="AD109" s="55"/>
    </row>
    <row r="110" ht="27" spans="1:30">
      <c r="A110" s="44">
        <v>109</v>
      </c>
      <c r="B110" s="43" t="s">
        <v>374</v>
      </c>
      <c r="C110" s="43">
        <v>1970</v>
      </c>
      <c r="D110" s="43">
        <v>3826</v>
      </c>
      <c r="E110" s="43">
        <v>2835</v>
      </c>
      <c r="F110" s="45">
        <v>0.2708</v>
      </c>
      <c r="G110" s="45">
        <v>0.7363</v>
      </c>
      <c r="H110" s="43">
        <v>56</v>
      </c>
      <c r="I110" s="45">
        <v>0.0133</v>
      </c>
      <c r="J110" s="43">
        <v>0.77</v>
      </c>
      <c r="K110" s="49">
        <v>128</v>
      </c>
      <c r="L110" s="44">
        <v>142</v>
      </c>
      <c r="M110" s="44" t="s">
        <v>375</v>
      </c>
      <c r="N110" s="49">
        <v>200</v>
      </c>
      <c r="O110" s="44">
        <v>0</v>
      </c>
      <c r="P110" s="44" t="s">
        <v>376</v>
      </c>
      <c r="Q110" s="49"/>
      <c r="R110" s="44"/>
      <c r="S110" s="44"/>
      <c r="T110" s="44">
        <v>164</v>
      </c>
      <c r="U110" s="44">
        <v>71</v>
      </c>
      <c r="V110" s="44">
        <v>0</v>
      </c>
      <c r="W110" s="50"/>
      <c r="X110" s="50"/>
      <c r="Y110" s="54"/>
      <c r="Z110" s="55"/>
      <c r="AA110" s="55"/>
      <c r="AB110" s="55"/>
      <c r="AC110" s="55"/>
      <c r="AD110" s="55"/>
    </row>
    <row r="111" ht="27" spans="1:30">
      <c r="A111" s="44">
        <v>110</v>
      </c>
      <c r="B111" s="43" t="s">
        <v>377</v>
      </c>
      <c r="C111" s="43">
        <v>1944</v>
      </c>
      <c r="D111" s="43">
        <v>2837</v>
      </c>
      <c r="E111" s="43">
        <v>1989</v>
      </c>
      <c r="F111" s="45">
        <v>0.325</v>
      </c>
      <c r="G111" s="45">
        <v>0.6961</v>
      </c>
      <c r="H111" s="43">
        <v>29</v>
      </c>
      <c r="I111" s="45">
        <v>0.0093</v>
      </c>
      <c r="J111" s="43">
        <v>0</v>
      </c>
      <c r="K111" s="49">
        <v>99</v>
      </c>
      <c r="L111" s="44">
        <v>2</v>
      </c>
      <c r="M111" s="44" t="s">
        <v>355</v>
      </c>
      <c r="N111" s="49">
        <v>269</v>
      </c>
      <c r="O111" s="44">
        <v>41</v>
      </c>
      <c r="P111" s="44" t="s">
        <v>265</v>
      </c>
      <c r="Q111" s="49">
        <v>269</v>
      </c>
      <c r="R111" s="44">
        <v>50</v>
      </c>
      <c r="S111" s="44" t="s">
        <v>378</v>
      </c>
      <c r="T111" s="44">
        <v>212.33</v>
      </c>
      <c r="U111" s="44">
        <v>31</v>
      </c>
      <c r="V111" s="44">
        <v>0</v>
      </c>
      <c r="W111" s="50"/>
      <c r="X111" s="50"/>
      <c r="Y111" s="54"/>
      <c r="Z111" s="55"/>
      <c r="AA111" s="55"/>
      <c r="AB111" s="55"/>
      <c r="AC111" s="55"/>
      <c r="AD111" s="55"/>
    </row>
    <row r="112" ht="27" spans="1:30">
      <c r="A112" s="44">
        <v>111</v>
      </c>
      <c r="B112" s="43" t="s">
        <v>379</v>
      </c>
      <c r="C112" s="43">
        <v>1931</v>
      </c>
      <c r="D112" s="43">
        <v>2247</v>
      </c>
      <c r="E112" s="43">
        <v>1396</v>
      </c>
      <c r="F112" s="45">
        <v>0.6112</v>
      </c>
      <c r="G112" s="45">
        <v>0.6152</v>
      </c>
      <c r="H112" s="43">
        <v>9</v>
      </c>
      <c r="I112" s="45">
        <v>0.0034</v>
      </c>
      <c r="J112" s="43">
        <v>1.29</v>
      </c>
      <c r="K112" s="49">
        <v>398</v>
      </c>
      <c r="L112" s="44">
        <v>20</v>
      </c>
      <c r="M112" s="44" t="s">
        <v>290</v>
      </c>
      <c r="N112" s="49">
        <v>199</v>
      </c>
      <c r="O112" s="44">
        <v>23</v>
      </c>
      <c r="P112" s="44" t="s">
        <v>380</v>
      </c>
      <c r="Q112" s="49">
        <v>499</v>
      </c>
      <c r="R112" s="44">
        <v>14</v>
      </c>
      <c r="S112" s="44" t="s">
        <v>381</v>
      </c>
      <c r="T112" s="44">
        <v>365.33</v>
      </c>
      <c r="U112" s="44">
        <v>19</v>
      </c>
      <c r="V112" s="44">
        <v>10</v>
      </c>
      <c r="W112" s="50"/>
      <c r="X112" s="50"/>
      <c r="Y112" s="54"/>
      <c r="Z112" s="55"/>
      <c r="AA112" s="55"/>
      <c r="AB112" s="55"/>
      <c r="AC112" s="55"/>
      <c r="AD112" s="55"/>
    </row>
    <row r="113" ht="27" spans="1:30">
      <c r="A113" s="44">
        <v>112</v>
      </c>
      <c r="B113" s="43" t="s">
        <v>382</v>
      </c>
      <c r="C113" s="43">
        <v>1922</v>
      </c>
      <c r="D113" s="43">
        <v>3329</v>
      </c>
      <c r="E113" s="43">
        <v>2804</v>
      </c>
      <c r="F113" s="45">
        <v>0.239</v>
      </c>
      <c r="G113" s="45">
        <v>0.8394</v>
      </c>
      <c r="H113" s="43">
        <v>163</v>
      </c>
      <c r="I113" s="45">
        <v>0.0461</v>
      </c>
      <c r="J113" s="43">
        <v>0</v>
      </c>
      <c r="K113" s="49">
        <v>128</v>
      </c>
      <c r="L113" s="44">
        <v>454</v>
      </c>
      <c r="M113" s="44" t="s">
        <v>383</v>
      </c>
      <c r="N113" s="49">
        <v>128</v>
      </c>
      <c r="O113" s="44">
        <v>8</v>
      </c>
      <c r="P113" s="44" t="s">
        <v>384</v>
      </c>
      <c r="Q113" s="49"/>
      <c r="R113" s="44"/>
      <c r="S113" s="44"/>
      <c r="T113" s="44">
        <v>128</v>
      </c>
      <c r="U113" s="44">
        <v>231</v>
      </c>
      <c r="V113" s="44">
        <v>5</v>
      </c>
      <c r="W113" s="50"/>
      <c r="X113" s="50"/>
      <c r="Y113" s="54"/>
      <c r="Z113" s="55"/>
      <c r="AA113" s="55"/>
      <c r="AB113" s="55"/>
      <c r="AC113" s="55"/>
      <c r="AD113" s="55"/>
    </row>
    <row r="114" ht="27" spans="1:30">
      <c r="A114" s="44">
        <v>113</v>
      </c>
      <c r="B114" s="43" t="s">
        <v>181</v>
      </c>
      <c r="C114" s="43">
        <v>1894</v>
      </c>
      <c r="D114" s="43">
        <v>4981</v>
      </c>
      <c r="E114" s="43">
        <v>3339</v>
      </c>
      <c r="F114" s="45">
        <v>0.5627</v>
      </c>
      <c r="G114" s="45">
        <v>0.6649</v>
      </c>
      <c r="H114" s="43">
        <v>171</v>
      </c>
      <c r="I114" s="45">
        <v>0.0321</v>
      </c>
      <c r="J114" s="43">
        <v>0</v>
      </c>
      <c r="K114" s="49">
        <v>110</v>
      </c>
      <c r="L114" s="44">
        <v>1477</v>
      </c>
      <c r="M114" s="44" t="s">
        <v>251</v>
      </c>
      <c r="N114" s="49">
        <v>98</v>
      </c>
      <c r="O114" s="44">
        <v>813</v>
      </c>
      <c r="P114" s="44" t="s">
        <v>263</v>
      </c>
      <c r="Q114" s="49">
        <v>168</v>
      </c>
      <c r="R114" s="44">
        <v>3</v>
      </c>
      <c r="S114" s="44" t="s">
        <v>322</v>
      </c>
      <c r="T114" s="44">
        <v>125.33</v>
      </c>
      <c r="U114" s="44">
        <v>764</v>
      </c>
      <c r="V114" s="44">
        <v>29</v>
      </c>
      <c r="W114" s="50"/>
      <c r="X114" s="50"/>
      <c r="Y114" s="54"/>
      <c r="Z114" s="55"/>
      <c r="AA114" s="55"/>
      <c r="AB114" s="55"/>
      <c r="AC114" s="55"/>
      <c r="AD114" s="55"/>
    </row>
    <row r="115" ht="27" spans="1:30">
      <c r="A115" s="44">
        <v>114</v>
      </c>
      <c r="B115" s="43" t="s">
        <v>134</v>
      </c>
      <c r="C115" s="43">
        <v>1887</v>
      </c>
      <c r="D115" s="43">
        <v>6670</v>
      </c>
      <c r="E115" s="43">
        <v>3466</v>
      </c>
      <c r="F115" s="45">
        <v>0.3737</v>
      </c>
      <c r="G115" s="45">
        <v>0.5128</v>
      </c>
      <c r="H115" s="43">
        <v>245</v>
      </c>
      <c r="I115" s="45">
        <v>0.0343</v>
      </c>
      <c r="J115" s="43">
        <v>1.46</v>
      </c>
      <c r="K115" s="49">
        <v>110</v>
      </c>
      <c r="L115" s="44">
        <v>1477</v>
      </c>
      <c r="M115" s="44" t="s">
        <v>251</v>
      </c>
      <c r="N115" s="49">
        <v>98</v>
      </c>
      <c r="O115" s="44">
        <v>813</v>
      </c>
      <c r="P115" s="44" t="s">
        <v>263</v>
      </c>
      <c r="Q115" s="49">
        <v>168</v>
      </c>
      <c r="R115" s="44">
        <v>3</v>
      </c>
      <c r="S115" s="44" t="s">
        <v>322</v>
      </c>
      <c r="T115" s="44">
        <v>125.33</v>
      </c>
      <c r="U115" s="44">
        <v>764</v>
      </c>
      <c r="V115" s="44">
        <v>29</v>
      </c>
      <c r="W115" s="50"/>
      <c r="X115" s="50"/>
      <c r="Y115" s="54"/>
      <c r="Z115" s="55"/>
      <c r="AA115" s="55"/>
      <c r="AB115" s="55"/>
      <c r="AC115" s="55"/>
      <c r="AD115" s="55"/>
    </row>
    <row r="116" ht="27" spans="1:30">
      <c r="A116" s="44">
        <v>115</v>
      </c>
      <c r="B116" s="43" t="s">
        <v>136</v>
      </c>
      <c r="C116" s="43">
        <v>1885</v>
      </c>
      <c r="D116" s="43">
        <v>4672</v>
      </c>
      <c r="E116" s="43">
        <v>3231</v>
      </c>
      <c r="F116" s="45">
        <v>0.478</v>
      </c>
      <c r="G116" s="45">
        <v>0.6864</v>
      </c>
      <c r="H116" s="43">
        <v>245</v>
      </c>
      <c r="I116" s="45">
        <v>0.0494</v>
      </c>
      <c r="J116" s="43">
        <v>1.27</v>
      </c>
      <c r="K116" s="49">
        <v>168</v>
      </c>
      <c r="L116" s="44">
        <v>5767</v>
      </c>
      <c r="M116" s="44" t="s">
        <v>305</v>
      </c>
      <c r="N116" s="49">
        <v>178</v>
      </c>
      <c r="O116" s="44">
        <v>163</v>
      </c>
      <c r="P116" s="44" t="s">
        <v>305</v>
      </c>
      <c r="Q116" s="49">
        <v>188</v>
      </c>
      <c r="R116" s="44">
        <v>109</v>
      </c>
      <c r="S116" s="44" t="s">
        <v>305</v>
      </c>
      <c r="T116" s="44">
        <v>178</v>
      </c>
      <c r="U116" s="44">
        <v>2013</v>
      </c>
      <c r="V116" s="44">
        <v>0</v>
      </c>
      <c r="W116" s="50"/>
      <c r="X116" s="50"/>
      <c r="Y116" s="54"/>
      <c r="Z116" s="55"/>
      <c r="AA116" s="55"/>
      <c r="AB116" s="55"/>
      <c r="AC116" s="55"/>
      <c r="AD116" s="55"/>
    </row>
    <row r="117" ht="27" spans="1:30">
      <c r="A117" s="44">
        <v>116</v>
      </c>
      <c r="B117" s="43" t="s">
        <v>385</v>
      </c>
      <c r="C117" s="43">
        <v>1880</v>
      </c>
      <c r="D117" s="43">
        <v>2918</v>
      </c>
      <c r="E117" s="43">
        <v>1685</v>
      </c>
      <c r="F117" s="45">
        <v>0.2978</v>
      </c>
      <c r="G117" s="45">
        <v>0.5711</v>
      </c>
      <c r="H117" s="43">
        <v>8</v>
      </c>
      <c r="I117" s="45">
        <v>0.0023</v>
      </c>
      <c r="J117" s="43">
        <v>0.86</v>
      </c>
      <c r="K117" s="49">
        <v>198</v>
      </c>
      <c r="L117" s="44">
        <v>1340</v>
      </c>
      <c r="M117" s="44" t="s">
        <v>250</v>
      </c>
      <c r="N117" s="49">
        <v>149</v>
      </c>
      <c r="O117" s="44">
        <v>238</v>
      </c>
      <c r="P117" s="44" t="s">
        <v>255</v>
      </c>
      <c r="Q117" s="49">
        <v>368</v>
      </c>
      <c r="R117" s="44">
        <v>268</v>
      </c>
      <c r="S117" s="44" t="s">
        <v>270</v>
      </c>
      <c r="T117" s="44">
        <v>238.33</v>
      </c>
      <c r="U117" s="44">
        <v>615</v>
      </c>
      <c r="V117" s="44">
        <v>32</v>
      </c>
      <c r="W117" s="50"/>
      <c r="X117" s="50"/>
      <c r="Y117" s="54"/>
      <c r="Z117" s="55"/>
      <c r="AA117" s="55"/>
      <c r="AB117" s="55"/>
      <c r="AC117" s="55"/>
      <c r="AD117" s="55"/>
    </row>
    <row r="118" ht="27" spans="1:30">
      <c r="A118" s="44">
        <v>117</v>
      </c>
      <c r="B118" s="43" t="s">
        <v>386</v>
      </c>
      <c r="C118" s="43">
        <v>1850</v>
      </c>
      <c r="D118" s="43">
        <v>5304</v>
      </c>
      <c r="E118" s="43">
        <v>4494</v>
      </c>
      <c r="F118" s="45">
        <v>0.5459</v>
      </c>
      <c r="G118" s="45">
        <v>0.8444</v>
      </c>
      <c r="H118" s="43">
        <v>74</v>
      </c>
      <c r="I118" s="45">
        <v>0.0127</v>
      </c>
      <c r="J118" s="43">
        <v>1.42</v>
      </c>
      <c r="K118" s="49">
        <v>168</v>
      </c>
      <c r="L118" s="44">
        <v>12</v>
      </c>
      <c r="M118" s="44" t="s">
        <v>270</v>
      </c>
      <c r="N118" s="49">
        <v>164</v>
      </c>
      <c r="O118" s="44">
        <v>25</v>
      </c>
      <c r="P118" s="44" t="s">
        <v>261</v>
      </c>
      <c r="Q118" s="49">
        <v>686</v>
      </c>
      <c r="R118" s="44">
        <v>1</v>
      </c>
      <c r="S118" s="44" t="s">
        <v>252</v>
      </c>
      <c r="T118" s="44">
        <v>339.33</v>
      </c>
      <c r="U118" s="44">
        <v>12</v>
      </c>
      <c r="V118" s="44">
        <v>5</v>
      </c>
      <c r="W118" s="50"/>
      <c r="X118" s="50"/>
      <c r="Y118" s="54"/>
      <c r="Z118" s="55"/>
      <c r="AA118" s="55"/>
      <c r="AB118" s="55"/>
      <c r="AC118" s="55"/>
      <c r="AD118" s="55"/>
    </row>
    <row r="119" ht="27" spans="1:30">
      <c r="A119" s="44">
        <v>118</v>
      </c>
      <c r="B119" s="43" t="s">
        <v>387</v>
      </c>
      <c r="C119" s="43">
        <v>1843</v>
      </c>
      <c r="D119" s="43">
        <v>3720</v>
      </c>
      <c r="E119" s="43">
        <v>4232</v>
      </c>
      <c r="F119" s="45">
        <v>0.3584</v>
      </c>
      <c r="G119" s="45">
        <v>1.1407</v>
      </c>
      <c r="H119" s="43">
        <v>125</v>
      </c>
      <c r="I119" s="45">
        <v>0.0314</v>
      </c>
      <c r="J119" s="43">
        <v>0</v>
      </c>
      <c r="K119" s="49">
        <v>158</v>
      </c>
      <c r="L119" s="44">
        <v>184</v>
      </c>
      <c r="M119" s="44" t="s">
        <v>256</v>
      </c>
      <c r="N119" s="49">
        <v>139</v>
      </c>
      <c r="O119" s="44">
        <v>144</v>
      </c>
      <c r="P119" s="44" t="s">
        <v>270</v>
      </c>
      <c r="Q119" s="49">
        <v>243</v>
      </c>
      <c r="R119" s="44">
        <v>75</v>
      </c>
      <c r="S119" s="44" t="s">
        <v>251</v>
      </c>
      <c r="T119" s="44">
        <v>180</v>
      </c>
      <c r="U119" s="44">
        <v>134</v>
      </c>
      <c r="V119" s="44">
        <v>44</v>
      </c>
      <c r="W119" s="50"/>
      <c r="X119" s="50"/>
      <c r="Y119" s="54"/>
      <c r="Z119" s="55"/>
      <c r="AA119" s="55"/>
      <c r="AB119" s="55"/>
      <c r="AC119" s="55"/>
      <c r="AD119" s="55"/>
    </row>
    <row r="120" ht="27" spans="1:30">
      <c r="A120" s="44">
        <v>119</v>
      </c>
      <c r="B120" s="43" t="s">
        <v>218</v>
      </c>
      <c r="C120" s="43">
        <v>1808</v>
      </c>
      <c r="D120" s="43">
        <v>5605</v>
      </c>
      <c r="E120" s="43">
        <v>3113</v>
      </c>
      <c r="F120" s="45">
        <v>0.9929</v>
      </c>
      <c r="G120" s="45">
        <v>0.5488</v>
      </c>
      <c r="H120" s="43">
        <v>26</v>
      </c>
      <c r="I120" s="45">
        <v>0.004</v>
      </c>
      <c r="J120" s="43">
        <v>1.05</v>
      </c>
      <c r="K120" s="49">
        <v>218</v>
      </c>
      <c r="L120" s="44">
        <v>2</v>
      </c>
      <c r="M120" s="44" t="s">
        <v>388</v>
      </c>
      <c r="N120" s="49">
        <v>218</v>
      </c>
      <c r="O120" s="44">
        <v>6</v>
      </c>
      <c r="P120" s="44" t="s">
        <v>308</v>
      </c>
      <c r="Q120" s="49">
        <v>218</v>
      </c>
      <c r="R120" s="44">
        <v>1</v>
      </c>
      <c r="S120" s="44" t="s">
        <v>265</v>
      </c>
      <c r="T120" s="44">
        <v>218</v>
      </c>
      <c r="U120" s="44">
        <v>3</v>
      </c>
      <c r="V120" s="44">
        <v>0</v>
      </c>
      <c r="W120" s="50"/>
      <c r="X120" s="50"/>
      <c r="Y120" s="54"/>
      <c r="Z120" s="55"/>
      <c r="AA120" s="55"/>
      <c r="AB120" s="55"/>
      <c r="AC120" s="55"/>
      <c r="AD120" s="55"/>
    </row>
    <row r="121" ht="27" spans="1:30">
      <c r="A121" s="44">
        <v>120</v>
      </c>
      <c r="B121" s="43" t="s">
        <v>389</v>
      </c>
      <c r="C121" s="43">
        <v>1782</v>
      </c>
      <c r="D121" s="43">
        <v>3568</v>
      </c>
      <c r="E121" s="43">
        <v>2740</v>
      </c>
      <c r="F121" s="45">
        <v>0.5953</v>
      </c>
      <c r="G121" s="45">
        <v>0.7636</v>
      </c>
      <c r="H121" s="43">
        <v>199</v>
      </c>
      <c r="I121" s="45">
        <v>0.0524</v>
      </c>
      <c r="J121" s="43">
        <v>1.45</v>
      </c>
      <c r="K121" s="49">
        <v>598</v>
      </c>
      <c r="L121" s="44">
        <v>7</v>
      </c>
      <c r="M121" s="44" t="s">
        <v>255</v>
      </c>
      <c r="N121" s="49">
        <v>598</v>
      </c>
      <c r="O121" s="44">
        <v>43</v>
      </c>
      <c r="P121" s="44" t="s">
        <v>264</v>
      </c>
      <c r="Q121" s="49">
        <v>639</v>
      </c>
      <c r="R121" s="44">
        <v>2</v>
      </c>
      <c r="S121" s="44" t="s">
        <v>262</v>
      </c>
      <c r="T121" s="44">
        <v>611.67</v>
      </c>
      <c r="U121" s="44">
        <v>17</v>
      </c>
      <c r="V121" s="44">
        <v>4</v>
      </c>
      <c r="W121" s="50"/>
      <c r="X121" s="50"/>
      <c r="Y121" s="54"/>
      <c r="Z121" s="55"/>
      <c r="AA121" s="55"/>
      <c r="AB121" s="55"/>
      <c r="AC121" s="55"/>
      <c r="AD121" s="55"/>
    </row>
    <row r="122" ht="27" spans="1:30">
      <c r="A122" s="44">
        <v>121</v>
      </c>
      <c r="B122" s="43" t="s">
        <v>390</v>
      </c>
      <c r="C122" s="43">
        <v>1779</v>
      </c>
      <c r="D122" s="43">
        <v>3072</v>
      </c>
      <c r="E122" s="43">
        <v>3270</v>
      </c>
      <c r="F122" s="45">
        <v>0.3793</v>
      </c>
      <c r="G122" s="45">
        <v>1.0658</v>
      </c>
      <c r="H122" s="43">
        <v>79</v>
      </c>
      <c r="I122" s="45">
        <v>0.0238</v>
      </c>
      <c r="J122" s="43">
        <v>0</v>
      </c>
      <c r="K122" s="49">
        <v>198</v>
      </c>
      <c r="L122" s="44">
        <v>1340</v>
      </c>
      <c r="M122" s="44" t="s">
        <v>250</v>
      </c>
      <c r="N122" s="49">
        <v>399</v>
      </c>
      <c r="O122" s="44">
        <v>194</v>
      </c>
      <c r="P122" s="44" t="s">
        <v>251</v>
      </c>
      <c r="Q122" s="49">
        <v>78</v>
      </c>
      <c r="R122" s="44">
        <v>51</v>
      </c>
      <c r="S122" s="44" t="s">
        <v>297</v>
      </c>
      <c r="T122" s="44">
        <v>225</v>
      </c>
      <c r="U122" s="44">
        <v>528</v>
      </c>
      <c r="V122" s="44">
        <v>52</v>
      </c>
      <c r="W122" s="50"/>
      <c r="X122" s="50"/>
      <c r="Y122" s="54"/>
      <c r="Z122" s="55"/>
      <c r="AA122" s="55"/>
      <c r="AB122" s="55"/>
      <c r="AC122" s="55"/>
      <c r="AD122" s="55"/>
    </row>
    <row r="123" ht="27" spans="1:30">
      <c r="A123" s="44">
        <v>122</v>
      </c>
      <c r="B123" s="43" t="s">
        <v>391</v>
      </c>
      <c r="C123" s="43">
        <v>1770</v>
      </c>
      <c r="D123" s="43">
        <v>3909</v>
      </c>
      <c r="E123" s="43">
        <v>2808</v>
      </c>
      <c r="F123" s="45">
        <v>0.3086</v>
      </c>
      <c r="G123" s="45">
        <v>0.7135</v>
      </c>
      <c r="H123" s="43">
        <v>227</v>
      </c>
      <c r="I123" s="45">
        <v>0.0547</v>
      </c>
      <c r="J123" s="43">
        <v>1.51</v>
      </c>
      <c r="K123" s="49">
        <v>208</v>
      </c>
      <c r="L123" s="44">
        <v>230</v>
      </c>
      <c r="M123" s="44" t="s">
        <v>358</v>
      </c>
      <c r="N123" s="49">
        <v>48</v>
      </c>
      <c r="O123" s="44">
        <v>87</v>
      </c>
      <c r="P123" s="44" t="s">
        <v>360</v>
      </c>
      <c r="Q123" s="49">
        <v>208</v>
      </c>
      <c r="R123" s="44">
        <v>26</v>
      </c>
      <c r="S123" s="44" t="s">
        <v>392</v>
      </c>
      <c r="T123" s="44">
        <v>154.67</v>
      </c>
      <c r="U123" s="44">
        <v>114</v>
      </c>
      <c r="V123" s="44">
        <v>1</v>
      </c>
      <c r="W123" s="50"/>
      <c r="X123" s="50"/>
      <c r="Y123" s="54"/>
      <c r="Z123" s="55"/>
      <c r="AA123" s="55"/>
      <c r="AB123" s="55"/>
      <c r="AC123" s="55"/>
      <c r="AD123" s="55"/>
    </row>
    <row r="124" ht="27" spans="1:30">
      <c r="A124" s="44">
        <v>123</v>
      </c>
      <c r="B124" s="43" t="s">
        <v>393</v>
      </c>
      <c r="C124" s="43">
        <v>1757</v>
      </c>
      <c r="D124" s="43">
        <v>1866</v>
      </c>
      <c r="E124" s="43">
        <v>1721</v>
      </c>
      <c r="F124" s="45">
        <v>0.0105</v>
      </c>
      <c r="G124" s="45">
        <v>0.921</v>
      </c>
      <c r="H124" s="43">
        <v>29</v>
      </c>
      <c r="I124" s="45">
        <v>0.0138</v>
      </c>
      <c r="J124" s="43">
        <v>0</v>
      </c>
      <c r="K124" s="49">
        <v>175</v>
      </c>
      <c r="L124" s="44">
        <v>2</v>
      </c>
      <c r="M124" s="44" t="s">
        <v>264</v>
      </c>
      <c r="N124" s="49">
        <v>198</v>
      </c>
      <c r="O124" s="44">
        <v>1</v>
      </c>
      <c r="P124" s="44" t="s">
        <v>255</v>
      </c>
      <c r="Q124" s="49">
        <v>125</v>
      </c>
      <c r="R124" s="44">
        <v>1590</v>
      </c>
      <c r="S124" s="44" t="s">
        <v>308</v>
      </c>
      <c r="T124" s="44">
        <v>166</v>
      </c>
      <c r="U124" s="44">
        <v>531</v>
      </c>
      <c r="V124" s="44">
        <v>35</v>
      </c>
      <c r="W124" s="50"/>
      <c r="X124" s="50"/>
      <c r="Y124" s="54"/>
      <c r="Z124" s="55"/>
      <c r="AA124" s="55"/>
      <c r="AB124" s="55"/>
      <c r="AC124" s="55"/>
      <c r="AD124" s="55"/>
    </row>
    <row r="125" ht="27" spans="1:30">
      <c r="A125" s="44">
        <v>124</v>
      </c>
      <c r="B125" s="43" t="s">
        <v>394</v>
      </c>
      <c r="C125" s="43">
        <v>1743</v>
      </c>
      <c r="D125" s="43">
        <v>3336</v>
      </c>
      <c r="E125" s="43">
        <v>2281</v>
      </c>
      <c r="F125" s="45">
        <v>0.4335</v>
      </c>
      <c r="G125" s="45">
        <v>0.6784</v>
      </c>
      <c r="H125" s="43">
        <v>182</v>
      </c>
      <c r="I125" s="45">
        <v>0.0513</v>
      </c>
      <c r="J125" s="43">
        <v>0</v>
      </c>
      <c r="K125" s="49">
        <v>245</v>
      </c>
      <c r="L125" s="44">
        <v>386</v>
      </c>
      <c r="M125" s="44" t="s">
        <v>395</v>
      </c>
      <c r="N125" s="49">
        <v>90</v>
      </c>
      <c r="O125" s="44">
        <v>1263</v>
      </c>
      <c r="P125" s="44" t="s">
        <v>255</v>
      </c>
      <c r="Q125" s="49">
        <v>198</v>
      </c>
      <c r="R125" s="44">
        <v>1340</v>
      </c>
      <c r="S125" s="44" t="s">
        <v>250</v>
      </c>
      <c r="T125" s="44">
        <v>177.67</v>
      </c>
      <c r="U125" s="44">
        <v>996</v>
      </c>
      <c r="V125" s="44">
        <v>1303</v>
      </c>
      <c r="W125" s="50"/>
      <c r="X125" s="50"/>
      <c r="Y125" s="54"/>
      <c r="Z125" s="55"/>
      <c r="AA125" s="55"/>
      <c r="AB125" s="55"/>
      <c r="AC125" s="55"/>
      <c r="AD125" s="55"/>
    </row>
    <row r="126" ht="27" spans="1:30">
      <c r="A126" s="44">
        <v>125</v>
      </c>
      <c r="B126" s="43" t="s">
        <v>396</v>
      </c>
      <c r="C126" s="43">
        <v>1731</v>
      </c>
      <c r="D126" s="43">
        <v>2704</v>
      </c>
      <c r="E126" s="43">
        <v>3190</v>
      </c>
      <c r="F126" s="45">
        <v>0.289</v>
      </c>
      <c r="G126" s="45">
        <v>1.1834</v>
      </c>
      <c r="H126" s="43">
        <v>126</v>
      </c>
      <c r="I126" s="45">
        <v>0.0437</v>
      </c>
      <c r="J126" s="43">
        <v>1.07</v>
      </c>
      <c r="K126" s="49">
        <v>170</v>
      </c>
      <c r="L126" s="44">
        <v>20</v>
      </c>
      <c r="M126" s="44" t="s">
        <v>397</v>
      </c>
      <c r="N126" s="49">
        <v>168</v>
      </c>
      <c r="O126" s="44">
        <v>9</v>
      </c>
      <c r="P126" s="44" t="s">
        <v>398</v>
      </c>
      <c r="Q126" s="49">
        <v>99</v>
      </c>
      <c r="R126" s="44">
        <v>38</v>
      </c>
      <c r="S126" s="44" t="s">
        <v>397</v>
      </c>
      <c r="T126" s="44">
        <v>145.67</v>
      </c>
      <c r="U126" s="44">
        <v>22</v>
      </c>
      <c r="V126" s="44">
        <v>3</v>
      </c>
      <c r="W126" s="50"/>
      <c r="X126" s="50"/>
      <c r="Y126" s="54"/>
      <c r="Z126" s="55"/>
      <c r="AA126" s="55"/>
      <c r="AB126" s="55"/>
      <c r="AC126" s="55"/>
      <c r="AD126" s="55"/>
    </row>
    <row r="127" ht="27" spans="1:30">
      <c r="A127" s="44">
        <v>126</v>
      </c>
      <c r="B127" s="43" t="s">
        <v>399</v>
      </c>
      <c r="C127" s="43">
        <v>1698</v>
      </c>
      <c r="D127" s="43">
        <v>2873</v>
      </c>
      <c r="E127" s="43">
        <v>2604</v>
      </c>
      <c r="F127" s="45">
        <v>0.6691</v>
      </c>
      <c r="G127" s="45">
        <v>0.9047</v>
      </c>
      <c r="H127" s="43">
        <v>85</v>
      </c>
      <c r="I127" s="45">
        <v>0.0275</v>
      </c>
      <c r="J127" s="43">
        <v>0</v>
      </c>
      <c r="K127" s="49">
        <v>158</v>
      </c>
      <c r="L127" s="44">
        <v>42</v>
      </c>
      <c r="M127" s="44" t="s">
        <v>269</v>
      </c>
      <c r="N127" s="49">
        <v>238</v>
      </c>
      <c r="O127" s="44">
        <v>100</v>
      </c>
      <c r="P127" s="44" t="s">
        <v>269</v>
      </c>
      <c r="Q127" s="49">
        <v>198</v>
      </c>
      <c r="R127" s="44">
        <v>487</v>
      </c>
      <c r="S127" s="44" t="s">
        <v>269</v>
      </c>
      <c r="T127" s="44">
        <v>198</v>
      </c>
      <c r="U127" s="44">
        <v>209</v>
      </c>
      <c r="V127" s="44">
        <v>1</v>
      </c>
      <c r="W127" s="50"/>
      <c r="X127" s="50"/>
      <c r="Y127" s="54"/>
      <c r="Z127" s="55"/>
      <c r="AA127" s="55"/>
      <c r="AB127" s="55"/>
      <c r="AC127" s="55"/>
      <c r="AD127" s="55"/>
    </row>
    <row r="128" ht="27" spans="1:30">
      <c r="A128" s="44">
        <v>127</v>
      </c>
      <c r="B128" s="43" t="s">
        <v>170</v>
      </c>
      <c r="C128" s="43">
        <v>1687</v>
      </c>
      <c r="D128" s="43">
        <v>4350</v>
      </c>
      <c r="E128" s="43">
        <v>2095</v>
      </c>
      <c r="F128" s="45">
        <v>0.871</v>
      </c>
      <c r="G128" s="45">
        <v>0.4744</v>
      </c>
      <c r="H128" s="43">
        <v>3</v>
      </c>
      <c r="I128" s="45">
        <v>0.0004</v>
      </c>
      <c r="J128" s="43">
        <v>0.83</v>
      </c>
      <c r="K128" s="49">
        <v>179</v>
      </c>
      <c r="L128" s="44">
        <v>5</v>
      </c>
      <c r="M128" s="44" t="s">
        <v>400</v>
      </c>
      <c r="N128" s="49">
        <v>180</v>
      </c>
      <c r="O128" s="44">
        <v>6</v>
      </c>
      <c r="P128" s="44" t="s">
        <v>401</v>
      </c>
      <c r="Q128" s="49">
        <v>568</v>
      </c>
      <c r="R128" s="44">
        <v>5</v>
      </c>
      <c r="S128" s="44" t="s">
        <v>401</v>
      </c>
      <c r="T128" s="44">
        <v>309</v>
      </c>
      <c r="U128" s="44">
        <v>5</v>
      </c>
      <c r="V128" s="44">
        <v>79</v>
      </c>
      <c r="W128" s="50"/>
      <c r="X128" s="50"/>
      <c r="Y128" s="54"/>
      <c r="Z128" s="55"/>
      <c r="AA128" s="55"/>
      <c r="AB128" s="55"/>
      <c r="AC128" s="55"/>
      <c r="AD128" s="55"/>
    </row>
    <row r="129" ht="27" spans="1:30">
      <c r="A129" s="44">
        <v>128</v>
      </c>
      <c r="B129" s="43" t="s">
        <v>402</v>
      </c>
      <c r="C129" s="43">
        <v>1686</v>
      </c>
      <c r="D129" s="43">
        <v>2830</v>
      </c>
      <c r="E129" s="43">
        <v>2384</v>
      </c>
      <c r="F129" s="45">
        <v>0.6349</v>
      </c>
      <c r="G129" s="45">
        <v>0.8393</v>
      </c>
      <c r="H129" s="43">
        <v>49</v>
      </c>
      <c r="I129" s="45">
        <v>0.0159</v>
      </c>
      <c r="J129" s="43">
        <v>0.7</v>
      </c>
      <c r="K129" s="49">
        <v>158</v>
      </c>
      <c r="L129" s="44">
        <v>42</v>
      </c>
      <c r="M129" s="44" t="s">
        <v>269</v>
      </c>
      <c r="N129" s="49">
        <v>139</v>
      </c>
      <c r="O129" s="44">
        <v>44</v>
      </c>
      <c r="P129" s="44" t="s">
        <v>370</v>
      </c>
      <c r="Q129" s="49">
        <v>138</v>
      </c>
      <c r="R129" s="44">
        <v>24</v>
      </c>
      <c r="S129" s="44" t="s">
        <v>403</v>
      </c>
      <c r="T129" s="44">
        <v>145</v>
      </c>
      <c r="U129" s="44">
        <v>36</v>
      </c>
      <c r="V129" s="44">
        <v>74</v>
      </c>
      <c r="W129" s="50"/>
      <c r="X129" s="50"/>
      <c r="Y129" s="54"/>
      <c r="Z129" s="55"/>
      <c r="AA129" s="55"/>
      <c r="AB129" s="55"/>
      <c r="AC129" s="55"/>
      <c r="AD129" s="55"/>
    </row>
    <row r="130" ht="27" spans="1:30">
      <c r="A130" s="44">
        <v>129</v>
      </c>
      <c r="B130" s="43" t="s">
        <v>404</v>
      </c>
      <c r="C130" s="43">
        <v>1685</v>
      </c>
      <c r="D130" s="43">
        <v>4557</v>
      </c>
      <c r="E130" s="43">
        <v>3163</v>
      </c>
      <c r="F130" s="45">
        <v>0.7147</v>
      </c>
      <c r="G130" s="45">
        <v>0.689</v>
      </c>
      <c r="H130" s="43">
        <v>90</v>
      </c>
      <c r="I130" s="45">
        <v>0.0181</v>
      </c>
      <c r="J130" s="43">
        <v>0</v>
      </c>
      <c r="K130" s="49">
        <v>139</v>
      </c>
      <c r="L130" s="44">
        <v>0</v>
      </c>
      <c r="M130" s="44" t="s">
        <v>405</v>
      </c>
      <c r="N130" s="49">
        <v>99</v>
      </c>
      <c r="O130" s="44">
        <v>0</v>
      </c>
      <c r="P130" s="44" t="s">
        <v>406</v>
      </c>
      <c r="Q130" s="49">
        <v>139</v>
      </c>
      <c r="R130" s="44">
        <v>6</v>
      </c>
      <c r="S130" s="44" t="s">
        <v>407</v>
      </c>
      <c r="T130" s="44">
        <v>125.67</v>
      </c>
      <c r="U130" s="44">
        <v>2</v>
      </c>
      <c r="V130" s="44">
        <v>1</v>
      </c>
      <c r="W130" s="50"/>
      <c r="X130" s="50"/>
      <c r="Y130" s="56"/>
      <c r="Z130" s="57"/>
      <c r="AA130" s="58"/>
      <c r="AB130" s="59"/>
      <c r="AC130" s="57"/>
      <c r="AD130" s="57"/>
    </row>
    <row r="131" ht="27" spans="1:30">
      <c r="A131" s="44">
        <v>130</v>
      </c>
      <c r="B131" s="43" t="s">
        <v>408</v>
      </c>
      <c r="C131" s="43">
        <v>1680</v>
      </c>
      <c r="D131" s="43">
        <v>3049</v>
      </c>
      <c r="E131" s="43">
        <v>5127</v>
      </c>
      <c r="F131" s="45">
        <v>0.2757</v>
      </c>
      <c r="G131" s="45">
        <v>1.6993</v>
      </c>
      <c r="H131" s="43">
        <v>77</v>
      </c>
      <c r="I131" s="45">
        <v>0.0234</v>
      </c>
      <c r="J131" s="43">
        <v>0</v>
      </c>
      <c r="K131" s="49">
        <v>198</v>
      </c>
      <c r="L131" s="44">
        <v>51</v>
      </c>
      <c r="M131" s="44" t="s">
        <v>250</v>
      </c>
      <c r="N131" s="49">
        <v>598</v>
      </c>
      <c r="O131" s="44">
        <v>43</v>
      </c>
      <c r="P131" s="44" t="s">
        <v>264</v>
      </c>
      <c r="Q131" s="49">
        <v>599</v>
      </c>
      <c r="R131" s="44">
        <v>12</v>
      </c>
      <c r="S131" s="44" t="s">
        <v>251</v>
      </c>
      <c r="T131" s="44">
        <v>465</v>
      </c>
      <c r="U131" s="44">
        <v>35</v>
      </c>
      <c r="V131" s="44">
        <v>27</v>
      </c>
      <c r="W131" s="50"/>
      <c r="X131" s="50"/>
      <c r="Y131" s="54"/>
      <c r="Z131" s="55"/>
      <c r="AA131" s="55"/>
      <c r="AB131" s="55"/>
      <c r="AC131" s="55"/>
      <c r="AD131" s="55"/>
    </row>
    <row r="132" ht="27" spans="1:30">
      <c r="A132" s="44">
        <v>131</v>
      </c>
      <c r="B132" s="43" t="s">
        <v>409</v>
      </c>
      <c r="C132" s="43">
        <v>1667</v>
      </c>
      <c r="D132" s="43">
        <v>2495</v>
      </c>
      <c r="E132" s="43">
        <v>3241</v>
      </c>
      <c r="F132" s="45">
        <v>0.282</v>
      </c>
      <c r="G132" s="45">
        <v>1.3061</v>
      </c>
      <c r="H132" s="43">
        <v>78</v>
      </c>
      <c r="I132" s="45">
        <v>0.029</v>
      </c>
      <c r="J132" s="43">
        <v>0.89</v>
      </c>
      <c r="K132" s="49">
        <v>175</v>
      </c>
      <c r="L132" s="44">
        <v>2</v>
      </c>
      <c r="M132" s="44" t="s">
        <v>264</v>
      </c>
      <c r="N132" s="49">
        <v>198</v>
      </c>
      <c r="O132" s="44">
        <v>1</v>
      </c>
      <c r="P132" s="44" t="s">
        <v>255</v>
      </c>
      <c r="Q132" s="49">
        <v>125</v>
      </c>
      <c r="R132" s="44">
        <v>1590</v>
      </c>
      <c r="S132" s="44" t="s">
        <v>308</v>
      </c>
      <c r="T132" s="44">
        <v>166</v>
      </c>
      <c r="U132" s="44">
        <v>531</v>
      </c>
      <c r="V132" s="44">
        <v>16</v>
      </c>
      <c r="W132" s="50"/>
      <c r="X132" s="50"/>
      <c r="Y132" s="54"/>
      <c r="Z132" s="55"/>
      <c r="AA132" s="55"/>
      <c r="AB132" s="55"/>
      <c r="AC132" s="55"/>
      <c r="AD132" s="55"/>
    </row>
    <row r="133" ht="27" spans="1:30">
      <c r="A133" s="44">
        <v>132</v>
      </c>
      <c r="B133" s="43" t="s">
        <v>410</v>
      </c>
      <c r="C133" s="43">
        <v>1655</v>
      </c>
      <c r="D133" s="43">
        <v>3191</v>
      </c>
      <c r="E133" s="43">
        <v>2689</v>
      </c>
      <c r="F133" s="45">
        <v>0.3229</v>
      </c>
      <c r="G133" s="45">
        <v>0.8397</v>
      </c>
      <c r="H133" s="43">
        <v>43</v>
      </c>
      <c r="I133" s="45">
        <v>0.0122</v>
      </c>
      <c r="J133" s="43">
        <v>0</v>
      </c>
      <c r="K133" s="49">
        <v>98</v>
      </c>
      <c r="L133" s="44">
        <v>813</v>
      </c>
      <c r="M133" s="44" t="s">
        <v>263</v>
      </c>
      <c r="N133" s="49">
        <v>39</v>
      </c>
      <c r="O133" s="44">
        <v>98</v>
      </c>
      <c r="P133" s="44" t="s">
        <v>247</v>
      </c>
      <c r="Q133" s="49">
        <v>198</v>
      </c>
      <c r="R133" s="44">
        <v>97</v>
      </c>
      <c r="S133" s="44" t="s">
        <v>268</v>
      </c>
      <c r="T133" s="44">
        <v>111.67</v>
      </c>
      <c r="U133" s="44">
        <v>336</v>
      </c>
      <c r="V133" s="44">
        <v>53</v>
      </c>
      <c r="W133" s="50"/>
      <c r="X133" s="50"/>
      <c r="Y133" s="54"/>
      <c r="Z133" s="55"/>
      <c r="AA133" s="55"/>
      <c r="AB133" s="55"/>
      <c r="AC133" s="55"/>
      <c r="AD133" s="55"/>
    </row>
    <row r="134" ht="27" spans="1:30">
      <c r="A134" s="44">
        <v>133</v>
      </c>
      <c r="B134" s="43" t="s">
        <v>411</v>
      </c>
      <c r="C134" s="43">
        <v>1650</v>
      </c>
      <c r="D134" s="43">
        <v>2566</v>
      </c>
      <c r="E134" s="43">
        <v>1578</v>
      </c>
      <c r="F134" s="45">
        <v>0.512</v>
      </c>
      <c r="G134" s="45">
        <v>0.6089</v>
      </c>
      <c r="H134" s="43">
        <v>29</v>
      </c>
      <c r="I134" s="45">
        <v>0.0103</v>
      </c>
      <c r="J134" s="43">
        <v>1.06</v>
      </c>
      <c r="K134" s="49">
        <v>32</v>
      </c>
      <c r="L134" s="44">
        <v>9885</v>
      </c>
      <c r="M134" s="44" t="s">
        <v>412</v>
      </c>
      <c r="N134" s="49">
        <v>168</v>
      </c>
      <c r="O134" s="44">
        <v>2118</v>
      </c>
      <c r="P134" s="44" t="s">
        <v>413</v>
      </c>
      <c r="Q134" s="49">
        <v>49.9</v>
      </c>
      <c r="R134" s="44">
        <v>2343</v>
      </c>
      <c r="S134" s="44" t="s">
        <v>414</v>
      </c>
      <c r="T134" s="44">
        <v>83.3</v>
      </c>
      <c r="U134" s="44">
        <v>4782</v>
      </c>
      <c r="V134" s="44">
        <v>1107</v>
      </c>
      <c r="W134" s="50"/>
      <c r="X134" s="50"/>
      <c r="Y134" s="54"/>
      <c r="Z134" s="55"/>
      <c r="AA134" s="55"/>
      <c r="AB134" s="55"/>
      <c r="AC134" s="55"/>
      <c r="AD134" s="55"/>
    </row>
    <row r="135" ht="27" spans="1:30">
      <c r="A135" s="44">
        <v>134</v>
      </c>
      <c r="B135" s="43" t="s">
        <v>415</v>
      </c>
      <c r="C135" s="43">
        <v>1629</v>
      </c>
      <c r="D135" s="43">
        <v>2838</v>
      </c>
      <c r="E135" s="43">
        <v>2503</v>
      </c>
      <c r="F135" s="45">
        <v>0.2795</v>
      </c>
      <c r="G135" s="45">
        <v>0.8799</v>
      </c>
      <c r="H135" s="43">
        <v>79</v>
      </c>
      <c r="I135" s="45">
        <v>0.0258</v>
      </c>
      <c r="J135" s="43">
        <v>0</v>
      </c>
      <c r="K135" s="49">
        <v>8</v>
      </c>
      <c r="L135" s="44">
        <v>111</v>
      </c>
      <c r="M135" s="44" t="s">
        <v>416</v>
      </c>
      <c r="N135" s="49">
        <v>75</v>
      </c>
      <c r="O135" s="44">
        <v>1</v>
      </c>
      <c r="P135" s="44" t="s">
        <v>265</v>
      </c>
      <c r="Q135" s="49">
        <v>18.8</v>
      </c>
      <c r="R135" s="44">
        <v>78</v>
      </c>
      <c r="S135" s="44" t="s">
        <v>294</v>
      </c>
      <c r="T135" s="44">
        <v>33.93</v>
      </c>
      <c r="U135" s="44">
        <v>63</v>
      </c>
      <c r="V135" s="44">
        <v>3</v>
      </c>
      <c r="W135" s="50"/>
      <c r="X135" s="50"/>
      <c r="Y135" s="54"/>
      <c r="Z135" s="55"/>
      <c r="AA135" s="55"/>
      <c r="AB135" s="55"/>
      <c r="AC135" s="55"/>
      <c r="AD135" s="55"/>
    </row>
    <row r="136" ht="27" spans="1:30">
      <c r="A136" s="44">
        <v>135</v>
      </c>
      <c r="B136" s="43" t="s">
        <v>417</v>
      </c>
      <c r="C136" s="43">
        <v>1587</v>
      </c>
      <c r="D136" s="43">
        <v>3621</v>
      </c>
      <c r="E136" s="43">
        <v>2504</v>
      </c>
      <c r="F136" s="45">
        <v>0.6222</v>
      </c>
      <c r="G136" s="45">
        <v>0.6864</v>
      </c>
      <c r="H136" s="43">
        <v>174</v>
      </c>
      <c r="I136" s="45">
        <v>0.0451</v>
      </c>
      <c r="J136" s="43">
        <v>0</v>
      </c>
      <c r="K136" s="49">
        <v>12.8</v>
      </c>
      <c r="L136" s="44">
        <v>44</v>
      </c>
      <c r="M136" s="44" t="s">
        <v>369</v>
      </c>
      <c r="N136" s="49">
        <v>118</v>
      </c>
      <c r="O136" s="44">
        <v>5</v>
      </c>
      <c r="P136" s="44" t="s">
        <v>300</v>
      </c>
      <c r="Q136" s="49">
        <v>75</v>
      </c>
      <c r="R136" s="44">
        <v>242</v>
      </c>
      <c r="S136" s="44" t="s">
        <v>369</v>
      </c>
      <c r="T136" s="44">
        <v>68.6</v>
      </c>
      <c r="U136" s="44">
        <v>97</v>
      </c>
      <c r="V136" s="44">
        <v>194</v>
      </c>
      <c r="W136" s="50"/>
      <c r="X136" s="50"/>
      <c r="Y136" s="54"/>
      <c r="Z136" s="55"/>
      <c r="AA136" s="55"/>
      <c r="AB136" s="55"/>
      <c r="AC136" s="55"/>
      <c r="AD136" s="55"/>
    </row>
    <row r="137" ht="27" spans="1:30">
      <c r="A137" s="44">
        <v>136</v>
      </c>
      <c r="B137" s="43" t="s">
        <v>418</v>
      </c>
      <c r="C137" s="43">
        <v>1560</v>
      </c>
      <c r="D137" s="43">
        <v>2438</v>
      </c>
      <c r="E137" s="43">
        <v>2103</v>
      </c>
      <c r="F137" s="45">
        <v>0.4565</v>
      </c>
      <c r="G137" s="45">
        <v>0.8597</v>
      </c>
      <c r="H137" s="43">
        <v>76</v>
      </c>
      <c r="I137" s="45">
        <v>0.029</v>
      </c>
      <c r="J137" s="43">
        <v>0</v>
      </c>
      <c r="K137" s="49">
        <v>220</v>
      </c>
      <c r="L137" s="44">
        <v>24</v>
      </c>
      <c r="M137" s="44" t="s">
        <v>383</v>
      </c>
      <c r="N137" s="49">
        <v>220</v>
      </c>
      <c r="O137" s="44">
        <v>113</v>
      </c>
      <c r="P137" s="44" t="s">
        <v>419</v>
      </c>
      <c r="Q137" s="49">
        <v>220</v>
      </c>
      <c r="R137" s="44">
        <v>31</v>
      </c>
      <c r="S137" s="44" t="s">
        <v>294</v>
      </c>
      <c r="T137" s="44">
        <v>220</v>
      </c>
      <c r="U137" s="44">
        <v>56</v>
      </c>
      <c r="V137" s="44">
        <v>3</v>
      </c>
      <c r="W137" s="50"/>
      <c r="X137" s="50"/>
      <c r="Y137" s="54"/>
      <c r="Z137" s="55"/>
      <c r="AA137" s="55"/>
      <c r="AB137" s="55"/>
      <c r="AC137" s="55"/>
      <c r="AD137" s="55"/>
    </row>
    <row r="138" ht="27" spans="1:30">
      <c r="A138" s="44">
        <v>137</v>
      </c>
      <c r="B138" s="43" t="s">
        <v>420</v>
      </c>
      <c r="C138" s="43">
        <v>1520</v>
      </c>
      <c r="D138" s="43">
        <v>3206</v>
      </c>
      <c r="E138" s="43">
        <v>2726</v>
      </c>
      <c r="F138" s="45">
        <v>0.4395</v>
      </c>
      <c r="G138" s="45">
        <v>0.8474</v>
      </c>
      <c r="H138" s="43">
        <v>92</v>
      </c>
      <c r="I138" s="45">
        <v>0.0267</v>
      </c>
      <c r="J138" s="43">
        <v>0</v>
      </c>
      <c r="K138" s="49">
        <v>198</v>
      </c>
      <c r="L138" s="44">
        <v>1340</v>
      </c>
      <c r="M138" s="44" t="s">
        <v>250</v>
      </c>
      <c r="N138" s="49">
        <v>185</v>
      </c>
      <c r="O138" s="44">
        <v>6</v>
      </c>
      <c r="P138" s="44" t="s">
        <v>264</v>
      </c>
      <c r="Q138" s="49">
        <v>148</v>
      </c>
      <c r="R138" s="44">
        <v>0</v>
      </c>
      <c r="S138" s="44" t="s">
        <v>421</v>
      </c>
      <c r="T138" s="44">
        <v>177</v>
      </c>
      <c r="U138" s="44">
        <v>448</v>
      </c>
      <c r="V138" s="44">
        <v>30</v>
      </c>
      <c r="W138" s="50"/>
      <c r="X138" s="50"/>
      <c r="Y138" s="54"/>
      <c r="Z138" s="55"/>
      <c r="AA138" s="55"/>
      <c r="AB138" s="55"/>
      <c r="AC138" s="55"/>
      <c r="AD138" s="55"/>
    </row>
    <row r="139" ht="27" spans="1:30">
      <c r="A139" s="44">
        <v>138</v>
      </c>
      <c r="B139" s="43" t="s">
        <v>422</v>
      </c>
      <c r="C139" s="43">
        <v>1514</v>
      </c>
      <c r="D139" s="43">
        <v>1931</v>
      </c>
      <c r="E139" s="43">
        <v>2122</v>
      </c>
      <c r="F139" s="45">
        <v>0.0109</v>
      </c>
      <c r="G139" s="45">
        <v>1.1012</v>
      </c>
      <c r="H139" s="43">
        <v>79</v>
      </c>
      <c r="I139" s="45">
        <v>0.0382</v>
      </c>
      <c r="J139" s="43">
        <v>0</v>
      </c>
      <c r="K139" s="49">
        <v>149</v>
      </c>
      <c r="L139" s="44">
        <v>238</v>
      </c>
      <c r="M139" s="44" t="s">
        <v>255</v>
      </c>
      <c r="N139" s="49">
        <v>108</v>
      </c>
      <c r="O139" s="44">
        <v>393</v>
      </c>
      <c r="P139" s="44" t="s">
        <v>274</v>
      </c>
      <c r="Q139" s="49">
        <v>176</v>
      </c>
      <c r="R139" s="44">
        <v>37</v>
      </c>
      <c r="S139" s="44" t="s">
        <v>262</v>
      </c>
      <c r="T139" s="44">
        <v>144.33</v>
      </c>
      <c r="U139" s="44">
        <v>222</v>
      </c>
      <c r="V139" s="44">
        <v>67</v>
      </c>
      <c r="W139" s="50"/>
      <c r="X139" s="50"/>
      <c r="Y139" s="54"/>
      <c r="Z139" s="55"/>
      <c r="AA139" s="55"/>
      <c r="AB139" s="55"/>
      <c r="AC139" s="55"/>
      <c r="AD139" s="55"/>
    </row>
    <row r="140" ht="27" spans="1:30">
      <c r="A140" s="44">
        <v>139</v>
      </c>
      <c r="B140" s="43" t="s">
        <v>423</v>
      </c>
      <c r="C140" s="43">
        <v>1506</v>
      </c>
      <c r="D140" s="43">
        <v>4184</v>
      </c>
      <c r="E140" s="43">
        <v>2840</v>
      </c>
      <c r="F140" s="45">
        <v>0.8195</v>
      </c>
      <c r="G140" s="45">
        <v>0.6736</v>
      </c>
      <c r="H140" s="43">
        <v>60</v>
      </c>
      <c r="I140" s="45">
        <v>0.0131</v>
      </c>
      <c r="J140" s="43">
        <v>1.27</v>
      </c>
      <c r="K140" s="49">
        <v>198</v>
      </c>
      <c r="L140" s="44">
        <v>1735</v>
      </c>
      <c r="M140" s="44" t="s">
        <v>248</v>
      </c>
      <c r="N140" s="49">
        <v>99</v>
      </c>
      <c r="O140" s="44">
        <v>1775</v>
      </c>
      <c r="P140" s="44" t="s">
        <v>247</v>
      </c>
      <c r="Q140" s="49">
        <v>138</v>
      </c>
      <c r="R140" s="44">
        <v>1306</v>
      </c>
      <c r="S140" s="44" t="s">
        <v>249</v>
      </c>
      <c r="T140" s="44">
        <v>145</v>
      </c>
      <c r="U140" s="44">
        <v>1605</v>
      </c>
      <c r="V140" s="44">
        <v>202</v>
      </c>
      <c r="W140" s="50"/>
      <c r="X140" s="50"/>
      <c r="Y140" s="54"/>
      <c r="Z140" s="55"/>
      <c r="AA140" s="55"/>
      <c r="AB140" s="55"/>
      <c r="AC140" s="55"/>
      <c r="AD140" s="55"/>
    </row>
    <row r="141" ht="27" spans="1:30">
      <c r="A141" s="44">
        <v>140</v>
      </c>
      <c r="B141" s="43" t="s">
        <v>424</v>
      </c>
      <c r="C141" s="43">
        <v>1494</v>
      </c>
      <c r="D141" s="43">
        <v>2013</v>
      </c>
      <c r="E141" s="43">
        <v>2401</v>
      </c>
      <c r="F141" s="45">
        <v>0.0295</v>
      </c>
      <c r="G141" s="45">
        <v>1.1969</v>
      </c>
      <c r="H141" s="43">
        <v>7</v>
      </c>
      <c r="I141" s="45">
        <v>0.003</v>
      </c>
      <c r="J141" s="43">
        <v>1.09</v>
      </c>
      <c r="K141" s="49">
        <v>199</v>
      </c>
      <c r="L141" s="44">
        <v>4</v>
      </c>
      <c r="M141" s="44" t="s">
        <v>265</v>
      </c>
      <c r="N141" s="49">
        <v>189</v>
      </c>
      <c r="O141" s="44">
        <v>2</v>
      </c>
      <c r="P141" s="44" t="s">
        <v>265</v>
      </c>
      <c r="Q141" s="49">
        <v>199</v>
      </c>
      <c r="R141" s="44">
        <v>1</v>
      </c>
      <c r="S141" s="44" t="s">
        <v>265</v>
      </c>
      <c r="T141" s="44">
        <v>195.67</v>
      </c>
      <c r="U141" s="44">
        <v>2</v>
      </c>
      <c r="V141" s="44">
        <v>0</v>
      </c>
      <c r="W141" s="50"/>
      <c r="X141" s="50"/>
      <c r="Y141" s="54"/>
      <c r="Z141" s="55"/>
      <c r="AA141" s="55"/>
      <c r="AB141" s="55"/>
      <c r="AC141" s="55"/>
      <c r="AD141" s="55"/>
    </row>
    <row r="142" ht="27" spans="1:30">
      <c r="A142" s="44">
        <v>141</v>
      </c>
      <c r="B142" s="43" t="s">
        <v>425</v>
      </c>
      <c r="C142" s="43">
        <v>1491</v>
      </c>
      <c r="D142" s="43">
        <v>4146</v>
      </c>
      <c r="E142" s="43">
        <v>4179</v>
      </c>
      <c r="F142" s="45">
        <v>0.0708</v>
      </c>
      <c r="G142" s="45">
        <v>1.0081</v>
      </c>
      <c r="H142" s="43">
        <v>5</v>
      </c>
      <c r="I142" s="45">
        <v>0.001</v>
      </c>
      <c r="J142" s="43">
        <v>0.99</v>
      </c>
      <c r="K142" s="49">
        <v>98</v>
      </c>
      <c r="L142" s="44">
        <v>263</v>
      </c>
      <c r="M142" s="44" t="s">
        <v>426</v>
      </c>
      <c r="N142" s="49">
        <v>35</v>
      </c>
      <c r="O142" s="44">
        <v>332</v>
      </c>
      <c r="P142" s="44" t="s">
        <v>427</v>
      </c>
      <c r="Q142" s="49">
        <v>39</v>
      </c>
      <c r="R142" s="44">
        <v>72</v>
      </c>
      <c r="S142" s="44" t="s">
        <v>428</v>
      </c>
      <c r="T142" s="44">
        <v>57.33</v>
      </c>
      <c r="U142" s="44">
        <v>222</v>
      </c>
      <c r="V142" s="44">
        <v>4</v>
      </c>
      <c r="W142" s="50"/>
      <c r="X142" s="50"/>
      <c r="Y142" s="54"/>
      <c r="Z142" s="55"/>
      <c r="AA142" s="55"/>
      <c r="AB142" s="55"/>
      <c r="AC142" s="55"/>
      <c r="AD142" s="55"/>
    </row>
    <row r="143" ht="27" spans="1:30">
      <c r="A143" s="44">
        <v>142</v>
      </c>
      <c r="B143" s="43" t="s">
        <v>429</v>
      </c>
      <c r="C143" s="43">
        <v>1483</v>
      </c>
      <c r="D143" s="43">
        <v>3034</v>
      </c>
      <c r="E143" s="43">
        <v>2152</v>
      </c>
      <c r="F143" s="45">
        <v>0.4648</v>
      </c>
      <c r="G143" s="45">
        <v>0.7043</v>
      </c>
      <c r="H143" s="43">
        <v>237</v>
      </c>
      <c r="I143" s="45">
        <v>0.0741</v>
      </c>
      <c r="J143" s="43">
        <v>1.62</v>
      </c>
      <c r="K143" s="49">
        <v>149</v>
      </c>
      <c r="L143" s="44">
        <v>238</v>
      </c>
      <c r="M143" s="44" t="s">
        <v>255</v>
      </c>
      <c r="N143" s="49">
        <v>110</v>
      </c>
      <c r="O143" s="44">
        <v>1477</v>
      </c>
      <c r="P143" s="44" t="s">
        <v>251</v>
      </c>
      <c r="Q143" s="49">
        <v>108</v>
      </c>
      <c r="R143" s="44">
        <v>393</v>
      </c>
      <c r="S143" s="44" t="s">
        <v>274</v>
      </c>
      <c r="T143" s="44">
        <v>122.33</v>
      </c>
      <c r="U143" s="44">
        <v>702</v>
      </c>
      <c r="V143" s="44">
        <v>245</v>
      </c>
      <c r="W143" s="50"/>
      <c r="X143" s="50"/>
      <c r="Y143" s="54"/>
      <c r="Z143" s="55"/>
      <c r="AA143" s="55"/>
      <c r="AB143" s="55"/>
      <c r="AC143" s="55"/>
      <c r="AD143" s="55"/>
    </row>
    <row r="144" ht="27" spans="1:30">
      <c r="A144" s="44">
        <v>143</v>
      </c>
      <c r="B144" s="43" t="s">
        <v>430</v>
      </c>
      <c r="C144" s="43">
        <v>1478</v>
      </c>
      <c r="D144" s="43">
        <v>2666</v>
      </c>
      <c r="E144" s="43">
        <v>1522</v>
      </c>
      <c r="F144" s="45">
        <v>0.6169</v>
      </c>
      <c r="G144" s="45">
        <v>0.5642</v>
      </c>
      <c r="H144" s="43">
        <v>29</v>
      </c>
      <c r="I144" s="45">
        <v>0.0099</v>
      </c>
      <c r="J144" s="43">
        <v>1</v>
      </c>
      <c r="K144" s="49">
        <v>2999</v>
      </c>
      <c r="L144" s="44">
        <v>4</v>
      </c>
      <c r="M144" s="44" t="s">
        <v>431</v>
      </c>
      <c r="N144" s="49">
        <v>5699</v>
      </c>
      <c r="O144" s="44">
        <v>3</v>
      </c>
      <c r="P144" s="44" t="s">
        <v>432</v>
      </c>
      <c r="Q144" s="49">
        <v>6279</v>
      </c>
      <c r="R144" s="44">
        <v>14</v>
      </c>
      <c r="S144" s="44" t="s">
        <v>433</v>
      </c>
      <c r="T144" s="44">
        <v>4992.33</v>
      </c>
      <c r="U144" s="44">
        <v>7</v>
      </c>
      <c r="V144" s="44">
        <v>1328</v>
      </c>
      <c r="W144" s="50"/>
      <c r="X144" s="50"/>
      <c r="Y144" s="54"/>
      <c r="Z144" s="55"/>
      <c r="AA144" s="55"/>
      <c r="AB144" s="55"/>
      <c r="AC144" s="55"/>
      <c r="AD144" s="55"/>
    </row>
    <row r="145" ht="27" spans="1:30">
      <c r="A145" s="44">
        <v>144</v>
      </c>
      <c r="B145" s="43" t="s">
        <v>434</v>
      </c>
      <c r="C145" s="43">
        <v>1472</v>
      </c>
      <c r="D145" s="43">
        <v>3193</v>
      </c>
      <c r="E145" s="43">
        <v>3070</v>
      </c>
      <c r="F145" s="45">
        <v>0.5366</v>
      </c>
      <c r="G145" s="45">
        <v>0.9607</v>
      </c>
      <c r="H145" s="43">
        <v>72</v>
      </c>
      <c r="I145" s="45">
        <v>0.0207</v>
      </c>
      <c r="J145" s="43">
        <v>1.32</v>
      </c>
      <c r="K145" s="49">
        <v>76</v>
      </c>
      <c r="L145" s="44">
        <v>834</v>
      </c>
      <c r="M145" s="44" t="s">
        <v>270</v>
      </c>
      <c r="N145" s="49">
        <v>243</v>
      </c>
      <c r="O145" s="44">
        <v>46</v>
      </c>
      <c r="P145" s="44" t="s">
        <v>251</v>
      </c>
      <c r="Q145" s="49">
        <v>89</v>
      </c>
      <c r="R145" s="44">
        <v>48</v>
      </c>
      <c r="S145" s="44" t="s">
        <v>280</v>
      </c>
      <c r="T145" s="44">
        <v>136</v>
      </c>
      <c r="U145" s="44">
        <v>309</v>
      </c>
      <c r="V145" s="44">
        <v>20</v>
      </c>
      <c r="W145" s="50"/>
      <c r="X145" s="50"/>
      <c r="Y145" s="54"/>
      <c r="Z145" s="55"/>
      <c r="AA145" s="55"/>
      <c r="AB145" s="55"/>
      <c r="AC145" s="55"/>
      <c r="AD145" s="55"/>
    </row>
    <row r="146" ht="27" spans="1:30">
      <c r="A146" s="44">
        <v>145</v>
      </c>
      <c r="B146" s="43" t="s">
        <v>435</v>
      </c>
      <c r="C146" s="43">
        <v>1461</v>
      </c>
      <c r="D146" s="43">
        <v>1824</v>
      </c>
      <c r="E146" s="43">
        <v>1358</v>
      </c>
      <c r="F146" s="45">
        <v>0.1443</v>
      </c>
      <c r="G146" s="45">
        <v>0.7399</v>
      </c>
      <c r="H146" s="43">
        <v>16</v>
      </c>
      <c r="I146" s="45">
        <v>0.0075</v>
      </c>
      <c r="J146" s="43">
        <v>0</v>
      </c>
      <c r="K146" s="49">
        <v>198</v>
      </c>
      <c r="L146" s="44">
        <v>1340</v>
      </c>
      <c r="M146" s="44" t="s">
        <v>250</v>
      </c>
      <c r="N146" s="49">
        <v>149</v>
      </c>
      <c r="O146" s="44">
        <v>238</v>
      </c>
      <c r="P146" s="44" t="s">
        <v>255</v>
      </c>
      <c r="Q146" s="49">
        <v>110</v>
      </c>
      <c r="R146" s="44">
        <v>1477</v>
      </c>
      <c r="S146" s="44" t="s">
        <v>251</v>
      </c>
      <c r="T146" s="44">
        <v>152.33</v>
      </c>
      <c r="U146" s="44">
        <v>1018</v>
      </c>
      <c r="V146" s="44">
        <v>139</v>
      </c>
      <c r="W146" s="50"/>
      <c r="X146" s="50"/>
      <c r="Y146" s="56"/>
      <c r="Z146" s="57"/>
      <c r="AA146" s="58"/>
      <c r="AB146" s="59"/>
      <c r="AC146" s="57"/>
      <c r="AD146" s="57"/>
    </row>
    <row r="147" ht="27" spans="1:30">
      <c r="A147" s="44">
        <v>146</v>
      </c>
      <c r="B147" s="43" t="s">
        <v>436</v>
      </c>
      <c r="C147" s="43">
        <v>1405</v>
      </c>
      <c r="D147" s="43">
        <v>2930</v>
      </c>
      <c r="E147" s="43">
        <v>2066</v>
      </c>
      <c r="F147" s="45">
        <v>0.4166</v>
      </c>
      <c r="G147" s="45">
        <v>0.7002</v>
      </c>
      <c r="H147" s="43">
        <v>123</v>
      </c>
      <c r="I147" s="45">
        <v>0.0391</v>
      </c>
      <c r="J147" s="43">
        <v>1.73</v>
      </c>
      <c r="K147" s="49">
        <v>175</v>
      </c>
      <c r="L147" s="44">
        <v>2</v>
      </c>
      <c r="M147" s="44" t="s">
        <v>264</v>
      </c>
      <c r="N147" s="49">
        <v>125</v>
      </c>
      <c r="O147" s="44">
        <v>1590</v>
      </c>
      <c r="P147" s="44" t="s">
        <v>308</v>
      </c>
      <c r="Q147" s="49">
        <v>125</v>
      </c>
      <c r="R147" s="44">
        <v>274</v>
      </c>
      <c r="S147" s="44" t="s">
        <v>295</v>
      </c>
      <c r="T147" s="44">
        <v>141.67</v>
      </c>
      <c r="U147" s="44">
        <v>622</v>
      </c>
      <c r="V147" s="44">
        <v>17</v>
      </c>
      <c r="W147" s="50"/>
      <c r="X147" s="50"/>
      <c r="Y147" s="54"/>
      <c r="Z147" s="55"/>
      <c r="AA147" s="55"/>
      <c r="AB147" s="55"/>
      <c r="AC147" s="55"/>
      <c r="AD147" s="55"/>
    </row>
    <row r="148" ht="27" spans="1:30">
      <c r="A148" s="44">
        <v>147</v>
      </c>
      <c r="B148" s="43" t="s">
        <v>437</v>
      </c>
      <c r="C148" s="43">
        <v>1399</v>
      </c>
      <c r="D148" s="43">
        <v>2469</v>
      </c>
      <c r="E148" s="43">
        <v>1656</v>
      </c>
      <c r="F148" s="45">
        <v>0.3588</v>
      </c>
      <c r="G148" s="45">
        <v>0.6651</v>
      </c>
      <c r="H148" s="43">
        <v>101</v>
      </c>
      <c r="I148" s="45">
        <v>0.0383</v>
      </c>
      <c r="J148" s="43">
        <v>1.58</v>
      </c>
      <c r="K148" s="49">
        <v>399</v>
      </c>
      <c r="L148" s="44">
        <v>0</v>
      </c>
      <c r="M148" s="44" t="s">
        <v>355</v>
      </c>
      <c r="N148" s="49">
        <v>1399</v>
      </c>
      <c r="O148" s="44">
        <v>12</v>
      </c>
      <c r="P148" s="44" t="s">
        <v>355</v>
      </c>
      <c r="Q148" s="49">
        <v>269</v>
      </c>
      <c r="R148" s="44">
        <v>176</v>
      </c>
      <c r="S148" s="44" t="s">
        <v>355</v>
      </c>
      <c r="T148" s="44">
        <v>689</v>
      </c>
      <c r="U148" s="44">
        <v>62</v>
      </c>
      <c r="V148" s="44">
        <v>1</v>
      </c>
      <c r="W148" s="50"/>
      <c r="X148" s="50"/>
      <c r="Y148" s="54"/>
      <c r="Z148" s="55"/>
      <c r="AA148" s="55"/>
      <c r="AB148" s="55"/>
      <c r="AC148" s="55"/>
      <c r="AD148" s="55"/>
    </row>
    <row r="149" ht="27" spans="1:30">
      <c r="A149" s="44">
        <v>148</v>
      </c>
      <c r="B149" s="43" t="s">
        <v>438</v>
      </c>
      <c r="C149" s="43">
        <v>1372</v>
      </c>
      <c r="D149" s="43">
        <v>2614</v>
      </c>
      <c r="E149" s="43">
        <v>2123</v>
      </c>
      <c r="F149" s="45">
        <v>0.1958</v>
      </c>
      <c r="G149" s="45">
        <v>0.8087</v>
      </c>
      <c r="H149" s="43">
        <v>77</v>
      </c>
      <c r="I149" s="45">
        <v>0.0274</v>
      </c>
      <c r="J149" s="43">
        <v>1.17</v>
      </c>
      <c r="K149" s="49">
        <v>198</v>
      </c>
      <c r="L149" s="44">
        <v>1340</v>
      </c>
      <c r="M149" s="44" t="s">
        <v>250</v>
      </c>
      <c r="N149" s="49">
        <v>225</v>
      </c>
      <c r="O149" s="44">
        <v>9</v>
      </c>
      <c r="P149" s="44" t="s">
        <v>261</v>
      </c>
      <c r="Q149" s="49">
        <v>185</v>
      </c>
      <c r="R149" s="44">
        <v>6</v>
      </c>
      <c r="S149" s="44" t="s">
        <v>264</v>
      </c>
      <c r="T149" s="44">
        <v>202.67</v>
      </c>
      <c r="U149" s="44">
        <v>451</v>
      </c>
      <c r="V149" s="44">
        <v>48</v>
      </c>
      <c r="W149" s="50"/>
      <c r="X149" s="50"/>
      <c r="Y149" s="54"/>
      <c r="Z149" s="55"/>
      <c r="AA149" s="55"/>
      <c r="AB149" s="55"/>
      <c r="AC149" s="55"/>
      <c r="AD149" s="55"/>
    </row>
    <row r="150" ht="27" spans="1:30">
      <c r="A150" s="44">
        <v>149</v>
      </c>
      <c r="B150" s="43" t="s">
        <v>439</v>
      </c>
      <c r="C150" s="43">
        <v>1346</v>
      </c>
      <c r="D150" s="43">
        <v>2390</v>
      </c>
      <c r="E150" s="43">
        <v>1508</v>
      </c>
      <c r="F150" s="45">
        <v>0.6556</v>
      </c>
      <c r="G150" s="45">
        <v>0.6251</v>
      </c>
      <c r="H150" s="43">
        <v>13</v>
      </c>
      <c r="I150" s="45">
        <v>0.0046</v>
      </c>
      <c r="J150" s="43">
        <v>1.1</v>
      </c>
      <c r="K150" s="49">
        <v>68</v>
      </c>
      <c r="L150" s="44">
        <v>13</v>
      </c>
      <c r="M150" s="44" t="s">
        <v>440</v>
      </c>
      <c r="N150" s="49"/>
      <c r="O150" s="44"/>
      <c r="P150" s="44"/>
      <c r="Q150" s="49"/>
      <c r="R150" s="44"/>
      <c r="S150" s="44"/>
      <c r="T150" s="44">
        <v>68</v>
      </c>
      <c r="U150" s="44">
        <v>13</v>
      </c>
      <c r="V150" s="44">
        <v>10</v>
      </c>
      <c r="W150" s="50"/>
      <c r="X150" s="50"/>
      <c r="Y150" s="54"/>
      <c r="Z150" s="55"/>
      <c r="AA150" s="55"/>
      <c r="AB150" s="55"/>
      <c r="AC150" s="55"/>
      <c r="AD150" s="55"/>
    </row>
    <row r="151" ht="27" spans="1:30">
      <c r="A151" s="44">
        <v>150</v>
      </c>
      <c r="B151" s="43" t="s">
        <v>441</v>
      </c>
      <c r="C151" s="43">
        <v>1331</v>
      </c>
      <c r="D151" s="43">
        <v>3231</v>
      </c>
      <c r="E151" s="43">
        <v>2080</v>
      </c>
      <c r="F151" s="45">
        <v>0.6985</v>
      </c>
      <c r="G151" s="45">
        <v>0.6381</v>
      </c>
      <c r="H151" s="43">
        <v>48</v>
      </c>
      <c r="I151" s="45">
        <v>0.0134</v>
      </c>
      <c r="J151" s="43">
        <v>1.54</v>
      </c>
      <c r="K151" s="49">
        <v>460</v>
      </c>
      <c r="L151" s="44">
        <v>157</v>
      </c>
      <c r="M151" s="44" t="s">
        <v>442</v>
      </c>
      <c r="N151" s="49">
        <v>328</v>
      </c>
      <c r="O151" s="44">
        <v>50</v>
      </c>
      <c r="P151" s="44" t="s">
        <v>343</v>
      </c>
      <c r="Q151" s="49">
        <v>450</v>
      </c>
      <c r="R151" s="44">
        <v>8</v>
      </c>
      <c r="S151" s="44" t="s">
        <v>265</v>
      </c>
      <c r="T151" s="44">
        <v>412.67</v>
      </c>
      <c r="U151" s="44">
        <v>71</v>
      </c>
      <c r="V151" s="44">
        <v>7</v>
      </c>
      <c r="W151" s="50"/>
      <c r="X151" s="50"/>
      <c r="Y151" s="54"/>
      <c r="Z151" s="55"/>
      <c r="AA151" s="55"/>
      <c r="AB151" s="55"/>
      <c r="AC151" s="55"/>
      <c r="AD151" s="55"/>
    </row>
    <row r="152" ht="27" spans="1:30">
      <c r="A152" s="44">
        <v>151</v>
      </c>
      <c r="B152" s="43" t="s">
        <v>443</v>
      </c>
      <c r="C152" s="43">
        <v>1311</v>
      </c>
      <c r="D152" s="43">
        <v>2253</v>
      </c>
      <c r="E152" s="43">
        <v>1420</v>
      </c>
      <c r="F152" s="45">
        <v>0.7171</v>
      </c>
      <c r="G152" s="45">
        <v>0.6243</v>
      </c>
      <c r="H152" s="43">
        <v>23</v>
      </c>
      <c r="I152" s="45">
        <v>0.0091</v>
      </c>
      <c r="J152" s="43">
        <v>1.37</v>
      </c>
      <c r="K152" s="49">
        <v>149</v>
      </c>
      <c r="L152" s="44">
        <v>238</v>
      </c>
      <c r="M152" s="44" t="s">
        <v>255</v>
      </c>
      <c r="N152" s="49">
        <v>125</v>
      </c>
      <c r="O152" s="44">
        <v>30</v>
      </c>
      <c r="P152" s="44" t="s">
        <v>297</v>
      </c>
      <c r="Q152" s="49">
        <v>176</v>
      </c>
      <c r="R152" s="44">
        <v>37</v>
      </c>
      <c r="S152" s="44" t="s">
        <v>262</v>
      </c>
      <c r="T152" s="44">
        <v>150</v>
      </c>
      <c r="U152" s="44">
        <v>101</v>
      </c>
      <c r="V152" s="44">
        <v>63</v>
      </c>
      <c r="W152" s="50"/>
      <c r="X152" s="50"/>
      <c r="Y152" s="54"/>
      <c r="Z152" s="55"/>
      <c r="AA152" s="55"/>
      <c r="AB152" s="55"/>
      <c r="AC152" s="55"/>
      <c r="AD152" s="55"/>
    </row>
    <row r="153" ht="27" spans="1:30">
      <c r="A153" s="44">
        <v>152</v>
      </c>
      <c r="B153" s="43" t="s">
        <v>444</v>
      </c>
      <c r="C153" s="43">
        <v>1296</v>
      </c>
      <c r="D153" s="43">
        <v>3607</v>
      </c>
      <c r="E153" s="43">
        <v>2697</v>
      </c>
      <c r="F153" s="45">
        <v>0.449</v>
      </c>
      <c r="G153" s="45">
        <v>0.7434</v>
      </c>
      <c r="H153" s="43">
        <v>104</v>
      </c>
      <c r="I153" s="45">
        <v>0.0267</v>
      </c>
      <c r="J153" s="43">
        <v>0.79</v>
      </c>
      <c r="K153" s="49">
        <v>168</v>
      </c>
      <c r="L153" s="44">
        <v>5767</v>
      </c>
      <c r="M153" s="44" t="s">
        <v>305</v>
      </c>
      <c r="N153" s="49">
        <v>178</v>
      </c>
      <c r="O153" s="44">
        <v>163</v>
      </c>
      <c r="P153" s="44" t="s">
        <v>305</v>
      </c>
      <c r="Q153" s="49">
        <v>188</v>
      </c>
      <c r="R153" s="44">
        <v>109</v>
      </c>
      <c r="S153" s="44" t="s">
        <v>305</v>
      </c>
      <c r="T153" s="44">
        <v>178</v>
      </c>
      <c r="U153" s="44">
        <v>2013</v>
      </c>
      <c r="V153" s="44">
        <v>90</v>
      </c>
      <c r="W153" s="50"/>
      <c r="X153" s="50"/>
      <c r="Y153" s="54"/>
      <c r="Z153" s="55"/>
      <c r="AA153" s="55"/>
      <c r="AB153" s="55"/>
      <c r="AC153" s="55"/>
      <c r="AD153" s="55"/>
    </row>
    <row r="154" ht="27" spans="1:30">
      <c r="A154" s="44">
        <v>153</v>
      </c>
      <c r="B154" s="43" t="s">
        <v>445</v>
      </c>
      <c r="C154" s="43">
        <v>1286</v>
      </c>
      <c r="D154" s="43">
        <v>1446</v>
      </c>
      <c r="E154" s="43">
        <v>557</v>
      </c>
      <c r="F154" s="45">
        <v>0.1215</v>
      </c>
      <c r="G154" s="45">
        <v>0.3778</v>
      </c>
      <c r="H154" s="43">
        <v>35</v>
      </c>
      <c r="I154" s="45">
        <v>0.0221</v>
      </c>
      <c r="J154" s="43">
        <v>0</v>
      </c>
      <c r="K154" s="49">
        <v>238</v>
      </c>
      <c r="L154" s="44">
        <v>83</v>
      </c>
      <c r="M154" s="44" t="s">
        <v>260</v>
      </c>
      <c r="N154" s="49">
        <v>187.99</v>
      </c>
      <c r="O154" s="44">
        <v>35</v>
      </c>
      <c r="P154" s="44" t="s">
        <v>446</v>
      </c>
      <c r="Q154" s="49">
        <v>89</v>
      </c>
      <c r="R154" s="44">
        <v>12</v>
      </c>
      <c r="S154" s="44" t="s">
        <v>447</v>
      </c>
      <c r="T154" s="44">
        <v>171.66</v>
      </c>
      <c r="U154" s="44">
        <v>43</v>
      </c>
      <c r="V154" s="44">
        <v>2</v>
      </c>
      <c r="W154" s="50"/>
      <c r="X154" s="50"/>
      <c r="Y154" s="54"/>
      <c r="Z154" s="55"/>
      <c r="AA154" s="55"/>
      <c r="AB154" s="55"/>
      <c r="AC154" s="55"/>
      <c r="AD154" s="55"/>
    </row>
    <row r="155" ht="27" spans="1:30">
      <c r="A155" s="44">
        <v>154</v>
      </c>
      <c r="B155" s="43" t="s">
        <v>448</v>
      </c>
      <c r="C155" s="43">
        <v>1278</v>
      </c>
      <c r="D155" s="43">
        <v>2266</v>
      </c>
      <c r="E155" s="43">
        <v>1755</v>
      </c>
      <c r="F155" s="45">
        <v>0.1786</v>
      </c>
      <c r="G155" s="45">
        <v>0.7704</v>
      </c>
      <c r="H155" s="43">
        <v>23</v>
      </c>
      <c r="I155" s="45">
        <v>0.009</v>
      </c>
      <c r="J155" s="43">
        <v>0</v>
      </c>
      <c r="K155" s="49">
        <v>580</v>
      </c>
      <c r="L155" s="44">
        <v>195</v>
      </c>
      <c r="M155" s="44" t="s">
        <v>284</v>
      </c>
      <c r="N155" s="49">
        <v>580</v>
      </c>
      <c r="O155" s="44">
        <v>23</v>
      </c>
      <c r="P155" s="44" t="s">
        <v>449</v>
      </c>
      <c r="Q155" s="49">
        <v>580</v>
      </c>
      <c r="R155" s="44">
        <v>23</v>
      </c>
      <c r="S155" s="44" t="s">
        <v>450</v>
      </c>
      <c r="T155" s="44">
        <v>580</v>
      </c>
      <c r="U155" s="44">
        <v>80</v>
      </c>
      <c r="V155" s="44">
        <v>3</v>
      </c>
      <c r="W155" s="50"/>
      <c r="X155" s="50"/>
      <c r="Y155" s="54"/>
      <c r="Z155" s="55"/>
      <c r="AA155" s="55"/>
      <c r="AB155" s="55"/>
      <c r="AC155" s="55"/>
      <c r="AD155" s="55"/>
    </row>
    <row r="156" ht="27" spans="1:30">
      <c r="A156" s="44">
        <v>155</v>
      </c>
      <c r="B156" s="43" t="s">
        <v>451</v>
      </c>
      <c r="C156" s="43">
        <v>1258</v>
      </c>
      <c r="D156" s="43">
        <v>2090</v>
      </c>
      <c r="E156" s="43">
        <v>2173</v>
      </c>
      <c r="F156" s="45">
        <v>0.2939</v>
      </c>
      <c r="G156" s="45">
        <v>1.0405</v>
      </c>
      <c r="H156" s="43">
        <v>149</v>
      </c>
      <c r="I156" s="45">
        <v>0.0675</v>
      </c>
      <c r="J156" s="43">
        <v>1.37</v>
      </c>
      <c r="K156" s="49">
        <v>88</v>
      </c>
      <c r="L156" s="44">
        <v>48</v>
      </c>
      <c r="M156" s="44" t="s">
        <v>252</v>
      </c>
      <c r="N156" s="49">
        <v>1579</v>
      </c>
      <c r="O156" s="44">
        <v>20</v>
      </c>
      <c r="P156" s="44" t="s">
        <v>317</v>
      </c>
      <c r="Q156" s="49">
        <v>398</v>
      </c>
      <c r="R156" s="44">
        <v>1047</v>
      </c>
      <c r="S156" s="44" t="s">
        <v>452</v>
      </c>
      <c r="T156" s="44">
        <v>688.33</v>
      </c>
      <c r="U156" s="44">
        <v>371</v>
      </c>
      <c r="V156" s="44">
        <v>5</v>
      </c>
      <c r="W156" s="50"/>
      <c r="X156" s="50"/>
      <c r="Y156" s="54"/>
      <c r="Z156" s="55"/>
      <c r="AA156" s="55"/>
      <c r="AB156" s="55"/>
      <c r="AC156" s="55"/>
      <c r="AD156" s="55"/>
    </row>
    <row r="157" spans="1:30">
      <c r="A157" s="44">
        <v>156</v>
      </c>
      <c r="B157" s="43" t="s">
        <v>453</v>
      </c>
      <c r="C157" s="43">
        <v>1253</v>
      </c>
      <c r="D157" s="43">
        <v>1611</v>
      </c>
      <c r="E157" s="43">
        <v>1446</v>
      </c>
      <c r="F157" s="45">
        <v>0.0244</v>
      </c>
      <c r="G157" s="45">
        <v>0.8959</v>
      </c>
      <c r="H157" s="43">
        <v>3</v>
      </c>
      <c r="I157" s="45">
        <v>0.0011</v>
      </c>
      <c r="J157" s="43">
        <v>0</v>
      </c>
      <c r="K157" s="49"/>
      <c r="L157" s="44"/>
      <c r="M157" s="44"/>
      <c r="N157" s="49"/>
      <c r="O157" s="44"/>
      <c r="P157" s="44"/>
      <c r="Q157" s="49"/>
      <c r="R157" s="44"/>
      <c r="S157" s="44"/>
      <c r="T157" s="44"/>
      <c r="U157" s="44"/>
      <c r="V157" s="44"/>
      <c r="W157" s="50"/>
      <c r="X157" s="50"/>
      <c r="Y157" s="54"/>
      <c r="Z157" s="55"/>
      <c r="AA157" s="55"/>
      <c r="AB157" s="55"/>
      <c r="AC157" s="55"/>
      <c r="AD157" s="55"/>
    </row>
    <row r="158" ht="27" spans="1:30">
      <c r="A158" s="44">
        <v>157</v>
      </c>
      <c r="B158" s="43" t="s">
        <v>454</v>
      </c>
      <c r="C158" s="43">
        <v>1250</v>
      </c>
      <c r="D158" s="43">
        <v>2040</v>
      </c>
      <c r="E158" s="43">
        <v>1248</v>
      </c>
      <c r="F158" s="45">
        <v>0.0298</v>
      </c>
      <c r="G158" s="45">
        <v>0.606</v>
      </c>
      <c r="H158" s="43">
        <v>14</v>
      </c>
      <c r="I158" s="45">
        <v>0.0059</v>
      </c>
      <c r="J158" s="43">
        <v>0</v>
      </c>
      <c r="K158" s="49">
        <v>168</v>
      </c>
      <c r="L158" s="44">
        <v>5767</v>
      </c>
      <c r="M158" s="44" t="s">
        <v>305</v>
      </c>
      <c r="N158" s="49">
        <v>99</v>
      </c>
      <c r="O158" s="44">
        <v>1775</v>
      </c>
      <c r="P158" s="44" t="s">
        <v>247</v>
      </c>
      <c r="Q158" s="49">
        <v>98</v>
      </c>
      <c r="R158" s="44">
        <v>1101</v>
      </c>
      <c r="S158" s="44" t="s">
        <v>323</v>
      </c>
      <c r="T158" s="44">
        <v>121.67</v>
      </c>
      <c r="U158" s="44">
        <v>2881</v>
      </c>
      <c r="V158" s="44">
        <v>127</v>
      </c>
      <c r="W158" s="50"/>
      <c r="X158" s="50"/>
      <c r="Y158" s="54"/>
      <c r="Z158" s="55"/>
      <c r="AA158" s="55"/>
      <c r="AB158" s="55"/>
      <c r="AC158" s="55"/>
      <c r="AD158" s="55"/>
    </row>
    <row r="159" ht="27" spans="1:30">
      <c r="A159" s="44">
        <v>158</v>
      </c>
      <c r="B159" s="43" t="s">
        <v>455</v>
      </c>
      <c r="C159" s="43">
        <v>1233</v>
      </c>
      <c r="D159" s="43">
        <v>2208</v>
      </c>
      <c r="E159" s="43">
        <v>1478</v>
      </c>
      <c r="F159" s="45">
        <v>0.5303</v>
      </c>
      <c r="G159" s="45">
        <v>0.6641</v>
      </c>
      <c r="H159" s="43">
        <v>29</v>
      </c>
      <c r="I159" s="45">
        <v>0.0116</v>
      </c>
      <c r="J159" s="43">
        <v>0</v>
      </c>
      <c r="K159" s="49">
        <v>32</v>
      </c>
      <c r="L159" s="44">
        <v>9885</v>
      </c>
      <c r="M159" s="44" t="s">
        <v>412</v>
      </c>
      <c r="N159" s="49">
        <v>168</v>
      </c>
      <c r="O159" s="44">
        <v>2118</v>
      </c>
      <c r="P159" s="44" t="s">
        <v>413</v>
      </c>
      <c r="Q159" s="49">
        <v>79</v>
      </c>
      <c r="R159" s="44">
        <v>1351</v>
      </c>
      <c r="S159" s="44" t="s">
        <v>252</v>
      </c>
      <c r="T159" s="44">
        <v>93</v>
      </c>
      <c r="U159" s="44">
        <v>4451</v>
      </c>
      <c r="V159" s="44">
        <v>910</v>
      </c>
      <c r="W159" s="50"/>
      <c r="X159" s="50"/>
      <c r="Y159" s="54"/>
      <c r="Z159" s="55"/>
      <c r="AA159" s="55"/>
      <c r="AB159" s="55"/>
      <c r="AC159" s="55"/>
      <c r="AD159" s="55"/>
    </row>
    <row r="160" ht="27" spans="1:30">
      <c r="A160" s="44">
        <v>159</v>
      </c>
      <c r="B160" s="43" t="s">
        <v>456</v>
      </c>
      <c r="C160" s="43">
        <v>1228</v>
      </c>
      <c r="D160" s="43">
        <v>2118</v>
      </c>
      <c r="E160" s="43">
        <v>1694</v>
      </c>
      <c r="F160" s="45">
        <v>0.4366</v>
      </c>
      <c r="G160" s="45">
        <v>0.7961</v>
      </c>
      <c r="H160" s="43">
        <v>44</v>
      </c>
      <c r="I160" s="45">
        <v>0.019</v>
      </c>
      <c r="J160" s="43">
        <v>1.19</v>
      </c>
      <c r="K160" s="49">
        <v>943</v>
      </c>
      <c r="L160" s="44">
        <v>0</v>
      </c>
      <c r="M160" s="44" t="s">
        <v>457</v>
      </c>
      <c r="N160" s="49">
        <v>220</v>
      </c>
      <c r="O160" s="44">
        <v>24</v>
      </c>
      <c r="P160" s="44" t="s">
        <v>383</v>
      </c>
      <c r="Q160" s="49">
        <v>220</v>
      </c>
      <c r="R160" s="44">
        <v>10</v>
      </c>
      <c r="S160" s="44" t="s">
        <v>265</v>
      </c>
      <c r="T160" s="44">
        <v>461</v>
      </c>
      <c r="U160" s="44">
        <v>11</v>
      </c>
      <c r="V160" s="44">
        <v>8</v>
      </c>
      <c r="W160" s="50"/>
      <c r="X160" s="50"/>
      <c r="Y160" s="54"/>
      <c r="Z160" s="55"/>
      <c r="AA160" s="55"/>
      <c r="AB160" s="55"/>
      <c r="AC160" s="55"/>
      <c r="AD160" s="55"/>
    </row>
    <row r="161" ht="27" spans="1:30">
      <c r="A161" s="44">
        <v>160</v>
      </c>
      <c r="B161" s="43" t="s">
        <v>458</v>
      </c>
      <c r="C161" s="43">
        <v>1219</v>
      </c>
      <c r="D161" s="43">
        <v>1572</v>
      </c>
      <c r="E161" s="43">
        <v>1650</v>
      </c>
      <c r="F161" s="45">
        <v>0.6255</v>
      </c>
      <c r="G161" s="45">
        <v>1.0509</v>
      </c>
      <c r="H161" s="43">
        <v>7</v>
      </c>
      <c r="I161" s="45">
        <v>0.0038</v>
      </c>
      <c r="J161" s="43">
        <v>0</v>
      </c>
      <c r="K161" s="49">
        <v>198</v>
      </c>
      <c r="L161" s="44">
        <v>1340</v>
      </c>
      <c r="M161" s="44" t="s">
        <v>250</v>
      </c>
      <c r="N161" s="49">
        <v>225</v>
      </c>
      <c r="O161" s="44">
        <v>9</v>
      </c>
      <c r="P161" s="44" t="s">
        <v>261</v>
      </c>
      <c r="Q161" s="49">
        <v>185</v>
      </c>
      <c r="R161" s="44">
        <v>6</v>
      </c>
      <c r="S161" s="44" t="s">
        <v>264</v>
      </c>
      <c r="T161" s="44">
        <v>202.67</v>
      </c>
      <c r="U161" s="44">
        <v>451</v>
      </c>
      <c r="V161" s="44">
        <v>48</v>
      </c>
      <c r="W161" s="50"/>
      <c r="X161" s="50"/>
      <c r="Y161" s="54"/>
      <c r="Z161" s="55"/>
      <c r="AA161" s="55"/>
      <c r="AB161" s="55"/>
      <c r="AC161" s="55"/>
      <c r="AD161" s="55"/>
    </row>
    <row r="162" ht="27" spans="1:30">
      <c r="A162" s="44">
        <v>161</v>
      </c>
      <c r="B162" s="43" t="s">
        <v>459</v>
      </c>
      <c r="C162" s="43">
        <v>1215</v>
      </c>
      <c r="D162" s="43">
        <v>1794</v>
      </c>
      <c r="E162" s="43">
        <v>1178</v>
      </c>
      <c r="F162" s="45">
        <v>0.8545</v>
      </c>
      <c r="G162" s="45">
        <v>0.6509</v>
      </c>
      <c r="H162" s="43">
        <v>30</v>
      </c>
      <c r="I162" s="45">
        <v>0.0153</v>
      </c>
      <c r="J162" s="43">
        <v>1.74</v>
      </c>
      <c r="K162" s="49">
        <v>50</v>
      </c>
      <c r="L162" s="44">
        <v>6805</v>
      </c>
      <c r="M162" s="44" t="s">
        <v>271</v>
      </c>
      <c r="N162" s="49">
        <v>59</v>
      </c>
      <c r="O162" s="44">
        <v>4791</v>
      </c>
      <c r="P162" s="44" t="s">
        <v>272</v>
      </c>
      <c r="Q162" s="49">
        <v>48</v>
      </c>
      <c r="R162" s="44">
        <v>2984</v>
      </c>
      <c r="S162" s="44" t="s">
        <v>264</v>
      </c>
      <c r="T162" s="44">
        <v>52.33</v>
      </c>
      <c r="U162" s="44">
        <v>4860</v>
      </c>
      <c r="V162" s="44">
        <v>515</v>
      </c>
      <c r="W162" s="50"/>
      <c r="X162" s="50"/>
      <c r="Y162" s="54"/>
      <c r="Z162" s="55"/>
      <c r="AA162" s="55"/>
      <c r="AB162" s="55"/>
      <c r="AC162" s="55"/>
      <c r="AD162" s="55"/>
    </row>
    <row r="163" ht="27" spans="1:30">
      <c r="A163" s="44">
        <v>162</v>
      </c>
      <c r="B163" s="43" t="s">
        <v>460</v>
      </c>
      <c r="C163" s="43">
        <v>1195</v>
      </c>
      <c r="D163" s="43">
        <v>1638</v>
      </c>
      <c r="E163" s="43">
        <v>1029</v>
      </c>
      <c r="F163" s="45">
        <v>0.7857</v>
      </c>
      <c r="G163" s="45">
        <v>0.622</v>
      </c>
      <c r="H163" s="43">
        <v>4</v>
      </c>
      <c r="I163" s="45">
        <v>0.0016</v>
      </c>
      <c r="J163" s="43">
        <v>0</v>
      </c>
      <c r="K163" s="49">
        <v>108</v>
      </c>
      <c r="L163" s="44">
        <v>7</v>
      </c>
      <c r="M163" s="44" t="s">
        <v>274</v>
      </c>
      <c r="N163" s="49">
        <v>376</v>
      </c>
      <c r="O163" s="44">
        <v>1</v>
      </c>
      <c r="P163" s="44" t="s">
        <v>274</v>
      </c>
      <c r="Q163" s="49">
        <v>238</v>
      </c>
      <c r="R163" s="44">
        <v>19</v>
      </c>
      <c r="S163" s="44" t="s">
        <v>255</v>
      </c>
      <c r="T163" s="44">
        <v>240.67</v>
      </c>
      <c r="U163" s="44">
        <v>9</v>
      </c>
      <c r="V163" s="44">
        <v>2</v>
      </c>
      <c r="W163" s="50"/>
      <c r="X163" s="50"/>
      <c r="Y163" s="54"/>
      <c r="Z163" s="55"/>
      <c r="AA163" s="55"/>
      <c r="AB163" s="55"/>
      <c r="AC163" s="55"/>
      <c r="AD163" s="55"/>
    </row>
    <row r="164" ht="27" spans="1:30">
      <c r="A164" s="44">
        <v>163</v>
      </c>
      <c r="B164" s="43" t="s">
        <v>461</v>
      </c>
      <c r="C164" s="43">
        <v>1192</v>
      </c>
      <c r="D164" s="43">
        <v>2597</v>
      </c>
      <c r="E164" s="43">
        <v>2928</v>
      </c>
      <c r="F164" s="45">
        <v>0.3929</v>
      </c>
      <c r="G164" s="45">
        <v>1.1302</v>
      </c>
      <c r="H164" s="43">
        <v>100</v>
      </c>
      <c r="I164" s="45">
        <v>0.0357</v>
      </c>
      <c r="J164" s="43">
        <v>0</v>
      </c>
      <c r="K164" s="49">
        <v>168</v>
      </c>
      <c r="L164" s="44">
        <v>786</v>
      </c>
      <c r="M164" s="44" t="s">
        <v>268</v>
      </c>
      <c r="N164" s="49">
        <v>686</v>
      </c>
      <c r="O164" s="44">
        <v>24</v>
      </c>
      <c r="P164" s="44" t="s">
        <v>252</v>
      </c>
      <c r="Q164" s="49">
        <v>134</v>
      </c>
      <c r="R164" s="44">
        <v>28</v>
      </c>
      <c r="S164" s="44" t="s">
        <v>462</v>
      </c>
      <c r="T164" s="44">
        <v>329.33</v>
      </c>
      <c r="U164" s="44">
        <v>279</v>
      </c>
      <c r="V164" s="44">
        <v>29</v>
      </c>
      <c r="W164" s="50"/>
      <c r="X164" s="50"/>
      <c r="Y164" s="54"/>
      <c r="Z164" s="55"/>
      <c r="AA164" s="55"/>
      <c r="AB164" s="55"/>
      <c r="AC164" s="55"/>
      <c r="AD164" s="55"/>
    </row>
    <row r="165" ht="27" spans="1:30">
      <c r="A165" s="44">
        <v>164</v>
      </c>
      <c r="B165" s="43" t="s">
        <v>463</v>
      </c>
      <c r="C165" s="43">
        <v>1186</v>
      </c>
      <c r="D165" s="43">
        <v>2437</v>
      </c>
      <c r="E165" s="43">
        <v>1570</v>
      </c>
      <c r="F165" s="45">
        <v>0.4808</v>
      </c>
      <c r="G165" s="45">
        <v>0.6384</v>
      </c>
      <c r="H165" s="43">
        <v>19</v>
      </c>
      <c r="I165" s="45">
        <v>0.007</v>
      </c>
      <c r="J165" s="43">
        <v>1.43</v>
      </c>
      <c r="K165" s="49">
        <v>45</v>
      </c>
      <c r="L165" s="44">
        <v>1865</v>
      </c>
      <c r="M165" s="44" t="s">
        <v>464</v>
      </c>
      <c r="N165" s="49">
        <v>44</v>
      </c>
      <c r="O165" s="44">
        <v>257</v>
      </c>
      <c r="P165" s="44" t="s">
        <v>465</v>
      </c>
      <c r="Q165" s="49">
        <v>458</v>
      </c>
      <c r="R165" s="44">
        <v>2</v>
      </c>
      <c r="S165" s="44" t="s">
        <v>370</v>
      </c>
      <c r="T165" s="44">
        <v>182.33</v>
      </c>
      <c r="U165" s="44">
        <v>708</v>
      </c>
      <c r="V165" s="44">
        <v>31</v>
      </c>
      <c r="W165" s="50"/>
      <c r="X165" s="50"/>
      <c r="Y165" s="54"/>
      <c r="Z165" s="55"/>
      <c r="AA165" s="55"/>
      <c r="AB165" s="55"/>
      <c r="AC165" s="55"/>
      <c r="AD165" s="55"/>
    </row>
    <row r="166" ht="27" spans="1:30">
      <c r="A166" s="44">
        <v>165</v>
      </c>
      <c r="B166" s="43" t="s">
        <v>466</v>
      </c>
      <c r="C166" s="43">
        <v>1185</v>
      </c>
      <c r="D166" s="43">
        <v>3220</v>
      </c>
      <c r="E166" s="43">
        <v>2638</v>
      </c>
      <c r="F166" s="45">
        <v>0.4884</v>
      </c>
      <c r="G166" s="45">
        <v>0.8159</v>
      </c>
      <c r="H166" s="43">
        <v>101</v>
      </c>
      <c r="I166" s="45">
        <v>0.029</v>
      </c>
      <c r="J166" s="43">
        <v>0</v>
      </c>
      <c r="K166" s="49">
        <v>168</v>
      </c>
      <c r="L166" s="44">
        <v>31</v>
      </c>
      <c r="M166" s="44" t="s">
        <v>467</v>
      </c>
      <c r="N166" s="49">
        <v>63</v>
      </c>
      <c r="O166" s="44">
        <v>10</v>
      </c>
      <c r="P166" s="44" t="s">
        <v>265</v>
      </c>
      <c r="Q166" s="49">
        <v>168</v>
      </c>
      <c r="R166" s="44">
        <v>16</v>
      </c>
      <c r="S166" s="44" t="s">
        <v>468</v>
      </c>
      <c r="T166" s="44">
        <v>133</v>
      </c>
      <c r="U166" s="44">
        <v>19</v>
      </c>
      <c r="V166" s="44">
        <v>7</v>
      </c>
      <c r="W166" s="50"/>
      <c r="X166" s="50"/>
      <c r="Y166" s="54"/>
      <c r="Z166" s="55"/>
      <c r="AA166" s="55"/>
      <c r="AB166" s="55"/>
      <c r="AC166" s="55"/>
      <c r="AD166" s="55"/>
    </row>
    <row r="167" ht="27" spans="1:30">
      <c r="A167" s="44">
        <v>166</v>
      </c>
      <c r="B167" s="43" t="s">
        <v>469</v>
      </c>
      <c r="C167" s="43">
        <v>1179</v>
      </c>
      <c r="D167" s="43">
        <v>2952</v>
      </c>
      <c r="E167" s="43">
        <v>1854</v>
      </c>
      <c r="F167" s="45">
        <v>0.6961</v>
      </c>
      <c r="G167" s="45">
        <v>0.6222</v>
      </c>
      <c r="H167" s="43">
        <v>74</v>
      </c>
      <c r="I167" s="45">
        <v>0.023</v>
      </c>
      <c r="J167" s="43">
        <v>0</v>
      </c>
      <c r="K167" s="49">
        <v>137</v>
      </c>
      <c r="L167" s="44">
        <v>9</v>
      </c>
      <c r="M167" s="44" t="s">
        <v>470</v>
      </c>
      <c r="N167" s="49">
        <v>218</v>
      </c>
      <c r="O167" s="44">
        <v>21</v>
      </c>
      <c r="P167" s="44" t="s">
        <v>265</v>
      </c>
      <c r="Q167" s="49">
        <v>9.9</v>
      </c>
      <c r="R167" s="44">
        <v>41</v>
      </c>
      <c r="S167" s="44" t="s">
        <v>260</v>
      </c>
      <c r="T167" s="44">
        <v>121.63</v>
      </c>
      <c r="U167" s="44">
        <v>23</v>
      </c>
      <c r="V167" s="44">
        <v>0</v>
      </c>
      <c r="W167" s="50"/>
      <c r="X167" s="50"/>
      <c r="Y167" s="54"/>
      <c r="Z167" s="55"/>
      <c r="AA167" s="55"/>
      <c r="AB167" s="55"/>
      <c r="AC167" s="55"/>
      <c r="AD167" s="55"/>
    </row>
    <row r="168" ht="27" spans="1:30">
      <c r="A168" s="44">
        <v>167</v>
      </c>
      <c r="B168" s="43" t="s">
        <v>471</v>
      </c>
      <c r="C168" s="43">
        <v>1173</v>
      </c>
      <c r="D168" s="43">
        <v>3010</v>
      </c>
      <c r="E168" s="43">
        <v>1576</v>
      </c>
      <c r="F168" s="45">
        <v>0.4214</v>
      </c>
      <c r="G168" s="45">
        <v>0.5168</v>
      </c>
      <c r="H168" s="43">
        <v>92</v>
      </c>
      <c r="I168" s="45">
        <v>0.0285</v>
      </c>
      <c r="J168" s="43">
        <v>1.38</v>
      </c>
      <c r="K168" s="49">
        <v>99</v>
      </c>
      <c r="L168" s="44">
        <v>332</v>
      </c>
      <c r="M168" s="44" t="s">
        <v>472</v>
      </c>
      <c r="N168" s="49">
        <v>88</v>
      </c>
      <c r="O168" s="44">
        <v>7</v>
      </c>
      <c r="P168" s="44" t="s">
        <v>473</v>
      </c>
      <c r="Q168" s="49">
        <v>49</v>
      </c>
      <c r="R168" s="44">
        <v>2884</v>
      </c>
      <c r="S168" s="44" t="s">
        <v>474</v>
      </c>
      <c r="T168" s="44">
        <v>78.67</v>
      </c>
      <c r="U168" s="44">
        <v>1074</v>
      </c>
      <c r="V168" s="44">
        <v>1419</v>
      </c>
      <c r="W168" s="50"/>
      <c r="X168" s="50"/>
      <c r="Y168" s="54"/>
      <c r="Z168" s="55"/>
      <c r="AA168" s="55"/>
      <c r="AB168" s="55"/>
      <c r="AC168" s="55"/>
      <c r="AD168" s="55"/>
    </row>
    <row r="169" ht="27" spans="1:30">
      <c r="A169" s="44">
        <v>168</v>
      </c>
      <c r="B169" s="43" t="s">
        <v>475</v>
      </c>
      <c r="C169" s="43">
        <v>1165</v>
      </c>
      <c r="D169" s="43">
        <v>1678</v>
      </c>
      <c r="E169" s="43">
        <v>1937</v>
      </c>
      <c r="F169" s="45">
        <v>0.3574</v>
      </c>
      <c r="G169" s="45">
        <v>1.1577</v>
      </c>
      <c r="H169" s="43">
        <v>33</v>
      </c>
      <c r="I169" s="45">
        <v>0.0179</v>
      </c>
      <c r="J169" s="43">
        <v>0</v>
      </c>
      <c r="K169" s="49">
        <v>98</v>
      </c>
      <c r="L169" s="44">
        <v>813</v>
      </c>
      <c r="M169" s="44" t="s">
        <v>263</v>
      </c>
      <c r="N169" s="49">
        <v>198</v>
      </c>
      <c r="O169" s="44">
        <v>97</v>
      </c>
      <c r="P169" s="44" t="s">
        <v>268</v>
      </c>
      <c r="Q169" s="49">
        <v>108</v>
      </c>
      <c r="R169" s="44">
        <v>182</v>
      </c>
      <c r="S169" s="44" t="s">
        <v>476</v>
      </c>
      <c r="T169" s="44">
        <v>134.67</v>
      </c>
      <c r="U169" s="44">
        <v>364</v>
      </c>
      <c r="V169" s="44">
        <v>37</v>
      </c>
      <c r="W169" s="50"/>
      <c r="X169" s="50"/>
      <c r="Y169" s="54"/>
      <c r="Z169" s="55"/>
      <c r="AA169" s="55"/>
      <c r="AB169" s="55"/>
      <c r="AC169" s="55"/>
      <c r="AD169" s="55"/>
    </row>
    <row r="170" ht="27" spans="1:30">
      <c r="A170" s="44">
        <v>169</v>
      </c>
      <c r="B170" s="43" t="s">
        <v>477</v>
      </c>
      <c r="C170" s="43">
        <v>1162</v>
      </c>
      <c r="D170" s="43">
        <v>1280</v>
      </c>
      <c r="E170" s="43">
        <v>1489</v>
      </c>
      <c r="F170" s="45">
        <v>0.0365</v>
      </c>
      <c r="G170" s="45">
        <v>1.1668</v>
      </c>
      <c r="H170" s="43">
        <v>32</v>
      </c>
      <c r="I170" s="45">
        <v>0.023</v>
      </c>
      <c r="J170" s="43">
        <v>0.79</v>
      </c>
      <c r="K170" s="49">
        <v>168</v>
      </c>
      <c r="L170" s="44">
        <v>786</v>
      </c>
      <c r="M170" s="44" t="s">
        <v>268</v>
      </c>
      <c r="N170" s="49">
        <v>498</v>
      </c>
      <c r="O170" s="44">
        <v>13</v>
      </c>
      <c r="P170" s="44" t="s">
        <v>268</v>
      </c>
      <c r="Q170" s="49">
        <v>398</v>
      </c>
      <c r="R170" s="44">
        <v>17</v>
      </c>
      <c r="S170" s="44" t="s">
        <v>478</v>
      </c>
      <c r="T170" s="44">
        <v>354.67</v>
      </c>
      <c r="U170" s="44">
        <v>272</v>
      </c>
      <c r="V170" s="44">
        <v>13</v>
      </c>
      <c r="W170" s="50"/>
      <c r="X170" s="50"/>
      <c r="Y170" s="54"/>
      <c r="Z170" s="55"/>
      <c r="AA170" s="55"/>
      <c r="AB170" s="55"/>
      <c r="AC170" s="55"/>
      <c r="AD170" s="55"/>
    </row>
    <row r="171" ht="27" spans="1:30">
      <c r="A171" s="44">
        <v>170</v>
      </c>
      <c r="B171" s="43" t="s">
        <v>479</v>
      </c>
      <c r="C171" s="43">
        <v>1159</v>
      </c>
      <c r="D171" s="43">
        <v>1722</v>
      </c>
      <c r="E171" s="43">
        <v>1613</v>
      </c>
      <c r="F171" s="45">
        <v>0.3113</v>
      </c>
      <c r="G171" s="45">
        <v>0.9357</v>
      </c>
      <c r="H171" s="43">
        <v>32</v>
      </c>
      <c r="I171" s="45">
        <v>0.017</v>
      </c>
      <c r="J171" s="43">
        <v>1.39</v>
      </c>
      <c r="K171" s="49">
        <v>269</v>
      </c>
      <c r="L171" s="44">
        <v>17</v>
      </c>
      <c r="M171" s="44" t="s">
        <v>291</v>
      </c>
      <c r="N171" s="49">
        <v>193</v>
      </c>
      <c r="O171" s="44">
        <v>0</v>
      </c>
      <c r="P171" s="44" t="s">
        <v>310</v>
      </c>
      <c r="Q171" s="49">
        <v>20</v>
      </c>
      <c r="R171" s="44">
        <v>847</v>
      </c>
      <c r="S171" s="44" t="s">
        <v>480</v>
      </c>
      <c r="T171" s="44">
        <v>160.67</v>
      </c>
      <c r="U171" s="44">
        <v>288</v>
      </c>
      <c r="V171" s="44">
        <v>5</v>
      </c>
      <c r="W171" s="50"/>
      <c r="X171" s="50"/>
      <c r="Y171" s="54"/>
      <c r="Z171" s="55"/>
      <c r="AA171" s="55"/>
      <c r="AB171" s="55"/>
      <c r="AC171" s="55"/>
      <c r="AD171" s="55"/>
    </row>
    <row r="172" ht="27" spans="1:30">
      <c r="A172" s="44">
        <v>171</v>
      </c>
      <c r="B172" s="43" t="s">
        <v>481</v>
      </c>
      <c r="C172" s="43">
        <v>1150</v>
      </c>
      <c r="D172" s="43">
        <v>1304</v>
      </c>
      <c r="E172" s="43">
        <v>1694</v>
      </c>
      <c r="F172" s="45">
        <v>0.0401</v>
      </c>
      <c r="G172" s="45">
        <v>1.306</v>
      </c>
      <c r="H172" s="43">
        <v>28</v>
      </c>
      <c r="I172" s="45">
        <v>0.0192</v>
      </c>
      <c r="J172" s="43">
        <v>0</v>
      </c>
      <c r="K172" s="49">
        <v>138</v>
      </c>
      <c r="L172" s="44">
        <v>12</v>
      </c>
      <c r="M172" s="44" t="s">
        <v>261</v>
      </c>
      <c r="N172" s="49">
        <v>238</v>
      </c>
      <c r="O172" s="44">
        <v>19</v>
      </c>
      <c r="P172" s="44" t="s">
        <v>255</v>
      </c>
      <c r="Q172" s="49">
        <v>138</v>
      </c>
      <c r="R172" s="44">
        <v>69</v>
      </c>
      <c r="S172" s="44" t="s">
        <v>274</v>
      </c>
      <c r="T172" s="44">
        <v>171.33</v>
      </c>
      <c r="U172" s="44">
        <v>33</v>
      </c>
      <c r="V172" s="44">
        <v>5</v>
      </c>
      <c r="W172" s="50"/>
      <c r="X172" s="50"/>
      <c r="Y172" s="54"/>
      <c r="Z172" s="55"/>
      <c r="AA172" s="55"/>
      <c r="AB172" s="55"/>
      <c r="AC172" s="55"/>
      <c r="AD172" s="55"/>
    </row>
    <row r="173" ht="27" spans="1:30">
      <c r="A173" s="44">
        <v>172</v>
      </c>
      <c r="B173" s="43" t="s">
        <v>482</v>
      </c>
      <c r="C173" s="43">
        <v>1142</v>
      </c>
      <c r="D173" s="43">
        <v>2605</v>
      </c>
      <c r="E173" s="43">
        <v>1688</v>
      </c>
      <c r="F173" s="45">
        <v>0.4936</v>
      </c>
      <c r="G173" s="45">
        <v>0.6424</v>
      </c>
      <c r="H173" s="43">
        <v>173</v>
      </c>
      <c r="I173" s="45">
        <v>0.0628</v>
      </c>
      <c r="J173" s="43">
        <v>0</v>
      </c>
      <c r="K173" s="49">
        <v>208</v>
      </c>
      <c r="L173" s="44">
        <v>230</v>
      </c>
      <c r="M173" s="44" t="s">
        <v>358</v>
      </c>
      <c r="N173" s="49">
        <v>208</v>
      </c>
      <c r="O173" s="44">
        <v>26</v>
      </c>
      <c r="P173" s="44" t="s">
        <v>392</v>
      </c>
      <c r="Q173" s="49">
        <v>48</v>
      </c>
      <c r="R173" s="44">
        <v>87</v>
      </c>
      <c r="S173" s="44" t="s">
        <v>360</v>
      </c>
      <c r="T173" s="44">
        <v>154.67</v>
      </c>
      <c r="U173" s="44">
        <v>114</v>
      </c>
      <c r="V173" s="44">
        <v>2</v>
      </c>
      <c r="W173" s="50"/>
      <c r="X173" s="50"/>
      <c r="Y173" s="54"/>
      <c r="Z173" s="55"/>
      <c r="AA173" s="55"/>
      <c r="AB173" s="55"/>
      <c r="AC173" s="55"/>
      <c r="AD173" s="55"/>
    </row>
    <row r="174" ht="27" spans="1:30">
      <c r="A174" s="44">
        <v>173</v>
      </c>
      <c r="B174" s="43" t="s">
        <v>483</v>
      </c>
      <c r="C174" s="43">
        <v>1136</v>
      </c>
      <c r="D174" s="43">
        <v>2050</v>
      </c>
      <c r="E174" s="43">
        <v>1772</v>
      </c>
      <c r="F174" s="45">
        <v>0.2078</v>
      </c>
      <c r="G174" s="45">
        <v>0.8618</v>
      </c>
      <c r="H174" s="43">
        <v>24</v>
      </c>
      <c r="I174" s="45">
        <v>0.0104</v>
      </c>
      <c r="J174" s="43">
        <v>0</v>
      </c>
      <c r="K174" s="49">
        <v>283</v>
      </c>
      <c r="L174" s="44">
        <v>113</v>
      </c>
      <c r="M174" s="44" t="s">
        <v>251</v>
      </c>
      <c r="N174" s="49">
        <v>139</v>
      </c>
      <c r="O174" s="44">
        <v>144</v>
      </c>
      <c r="P174" s="44" t="s">
        <v>270</v>
      </c>
      <c r="Q174" s="49">
        <v>78</v>
      </c>
      <c r="R174" s="44">
        <v>51</v>
      </c>
      <c r="S174" s="44" t="s">
        <v>297</v>
      </c>
      <c r="T174" s="44">
        <v>166.67</v>
      </c>
      <c r="U174" s="44">
        <v>102</v>
      </c>
      <c r="V174" s="44">
        <v>49</v>
      </c>
      <c r="W174" s="50"/>
      <c r="X174" s="50"/>
      <c r="Y174" s="54"/>
      <c r="Z174" s="55"/>
      <c r="AA174" s="55"/>
      <c r="AB174" s="55"/>
      <c r="AC174" s="55"/>
      <c r="AD174" s="55"/>
    </row>
    <row r="175" ht="27" spans="1:30">
      <c r="A175" s="44">
        <v>174</v>
      </c>
      <c r="B175" s="43" t="s">
        <v>484</v>
      </c>
      <c r="C175" s="43">
        <v>1125</v>
      </c>
      <c r="D175" s="43">
        <v>3216</v>
      </c>
      <c r="E175" s="43">
        <v>2926</v>
      </c>
      <c r="F175" s="45">
        <v>0.6678</v>
      </c>
      <c r="G175" s="45">
        <v>0.908</v>
      </c>
      <c r="H175" s="43">
        <v>117</v>
      </c>
      <c r="I175" s="45">
        <v>0.0337</v>
      </c>
      <c r="J175" s="43">
        <v>1.11</v>
      </c>
      <c r="K175" s="49">
        <v>283</v>
      </c>
      <c r="L175" s="44">
        <v>113</v>
      </c>
      <c r="M175" s="44" t="s">
        <v>251</v>
      </c>
      <c r="N175" s="49">
        <v>139</v>
      </c>
      <c r="O175" s="44">
        <v>144</v>
      </c>
      <c r="P175" s="44" t="s">
        <v>270</v>
      </c>
      <c r="Q175" s="49">
        <v>78</v>
      </c>
      <c r="R175" s="44">
        <v>51</v>
      </c>
      <c r="S175" s="44" t="s">
        <v>297</v>
      </c>
      <c r="T175" s="44">
        <v>166.67</v>
      </c>
      <c r="U175" s="44">
        <v>102</v>
      </c>
      <c r="V175" s="44">
        <v>47</v>
      </c>
      <c r="W175" s="50"/>
      <c r="X175" s="50"/>
      <c r="Y175" s="54"/>
      <c r="Z175" s="55"/>
      <c r="AA175" s="55"/>
      <c r="AB175" s="55"/>
      <c r="AC175" s="55"/>
      <c r="AD175" s="55"/>
    </row>
    <row r="176" ht="27" spans="1:30">
      <c r="A176" s="44">
        <v>175</v>
      </c>
      <c r="B176" s="43" t="s">
        <v>485</v>
      </c>
      <c r="C176" s="43">
        <v>1113</v>
      </c>
      <c r="D176" s="43">
        <v>1917</v>
      </c>
      <c r="E176" s="43">
        <v>1804</v>
      </c>
      <c r="F176" s="45">
        <v>0.5932</v>
      </c>
      <c r="G176" s="45">
        <v>0.9397</v>
      </c>
      <c r="H176" s="43">
        <v>86</v>
      </c>
      <c r="I176" s="45">
        <v>0.042</v>
      </c>
      <c r="J176" s="43">
        <v>0</v>
      </c>
      <c r="K176" s="49">
        <v>196</v>
      </c>
      <c r="L176" s="44">
        <v>56</v>
      </c>
      <c r="M176" s="44" t="s">
        <v>252</v>
      </c>
      <c r="N176" s="49">
        <v>199</v>
      </c>
      <c r="O176" s="44">
        <v>0</v>
      </c>
      <c r="P176" s="44" t="s">
        <v>303</v>
      </c>
      <c r="Q176" s="49">
        <v>19.6</v>
      </c>
      <c r="R176" s="44">
        <v>35</v>
      </c>
      <c r="S176" s="44" t="s">
        <v>486</v>
      </c>
      <c r="T176" s="44">
        <v>138.2</v>
      </c>
      <c r="U176" s="44">
        <v>30</v>
      </c>
      <c r="V176" s="44">
        <v>0</v>
      </c>
      <c r="W176" s="50"/>
      <c r="X176" s="50"/>
      <c r="Y176" s="54"/>
      <c r="Z176" s="55"/>
      <c r="AA176" s="55"/>
      <c r="AB176" s="55"/>
      <c r="AC176" s="55"/>
      <c r="AD176" s="55"/>
    </row>
    <row r="177" ht="27" spans="1:30">
      <c r="A177" s="44">
        <v>176</v>
      </c>
      <c r="B177" s="43" t="s">
        <v>487</v>
      </c>
      <c r="C177" s="43">
        <v>1100</v>
      </c>
      <c r="D177" s="43">
        <v>1872</v>
      </c>
      <c r="E177" s="43">
        <v>1039</v>
      </c>
      <c r="F177" s="45">
        <v>0.4662</v>
      </c>
      <c r="G177" s="45">
        <v>0.5483</v>
      </c>
      <c r="H177" s="43">
        <v>18</v>
      </c>
      <c r="I177" s="45">
        <v>0.0082</v>
      </c>
      <c r="J177" s="43">
        <v>1.33</v>
      </c>
      <c r="K177" s="49">
        <v>228</v>
      </c>
      <c r="L177" s="44">
        <v>0</v>
      </c>
      <c r="M177" s="44" t="s">
        <v>264</v>
      </c>
      <c r="N177" s="49">
        <v>220</v>
      </c>
      <c r="O177" s="44">
        <v>51</v>
      </c>
      <c r="P177" s="44" t="s">
        <v>488</v>
      </c>
      <c r="Q177" s="49">
        <v>228</v>
      </c>
      <c r="R177" s="44">
        <v>463</v>
      </c>
      <c r="S177" s="44" t="s">
        <v>489</v>
      </c>
      <c r="T177" s="44">
        <v>225.33</v>
      </c>
      <c r="U177" s="44">
        <v>171</v>
      </c>
      <c r="V177" s="44">
        <v>3</v>
      </c>
      <c r="W177" s="50"/>
      <c r="X177" s="50"/>
      <c r="Y177" s="54"/>
      <c r="Z177" s="55"/>
      <c r="AA177" s="55"/>
      <c r="AB177" s="55"/>
      <c r="AC177" s="55"/>
      <c r="AD177" s="55"/>
    </row>
    <row r="178" ht="27" spans="1:30">
      <c r="A178" s="44">
        <v>177</v>
      </c>
      <c r="B178" s="43" t="s">
        <v>490</v>
      </c>
      <c r="C178" s="43">
        <v>1086</v>
      </c>
      <c r="D178" s="43">
        <v>2835</v>
      </c>
      <c r="E178" s="43">
        <v>1833</v>
      </c>
      <c r="F178" s="45">
        <v>0.6458</v>
      </c>
      <c r="G178" s="45">
        <v>0.6408</v>
      </c>
      <c r="H178" s="43">
        <v>53</v>
      </c>
      <c r="I178" s="45">
        <v>0.0171</v>
      </c>
      <c r="J178" s="43">
        <v>0</v>
      </c>
      <c r="K178" s="49">
        <v>148</v>
      </c>
      <c r="L178" s="44">
        <v>72</v>
      </c>
      <c r="M178" s="44" t="s">
        <v>371</v>
      </c>
      <c r="N178" s="49">
        <v>175</v>
      </c>
      <c r="O178" s="44">
        <v>35</v>
      </c>
      <c r="P178" s="44" t="s">
        <v>491</v>
      </c>
      <c r="Q178" s="49">
        <v>175</v>
      </c>
      <c r="R178" s="44">
        <v>19</v>
      </c>
      <c r="S178" s="44" t="s">
        <v>491</v>
      </c>
      <c r="T178" s="44">
        <v>166</v>
      </c>
      <c r="U178" s="44">
        <v>42</v>
      </c>
      <c r="V178" s="44">
        <v>0</v>
      </c>
      <c r="W178" s="50"/>
      <c r="X178" s="50"/>
      <c r="Y178" s="54"/>
      <c r="Z178" s="55"/>
      <c r="AA178" s="55"/>
      <c r="AB178" s="55"/>
      <c r="AC178" s="55"/>
      <c r="AD178" s="55"/>
    </row>
    <row r="179" ht="27" spans="1:30">
      <c r="A179" s="44">
        <v>178</v>
      </c>
      <c r="B179" s="43" t="s">
        <v>492</v>
      </c>
      <c r="C179" s="43">
        <v>1084</v>
      </c>
      <c r="D179" s="43">
        <v>1633</v>
      </c>
      <c r="E179" s="43">
        <v>1876</v>
      </c>
      <c r="F179" s="45">
        <v>0.5105</v>
      </c>
      <c r="G179" s="45">
        <v>1.1522</v>
      </c>
      <c r="H179" s="43">
        <v>51</v>
      </c>
      <c r="I179" s="45">
        <v>0.029</v>
      </c>
      <c r="J179" s="43">
        <v>1.02</v>
      </c>
      <c r="K179" s="49">
        <v>299</v>
      </c>
      <c r="L179" s="44">
        <v>6</v>
      </c>
      <c r="M179" s="44" t="s">
        <v>264</v>
      </c>
      <c r="N179" s="49">
        <v>280</v>
      </c>
      <c r="O179" s="44">
        <v>11</v>
      </c>
      <c r="P179" s="44" t="s">
        <v>493</v>
      </c>
      <c r="Q179" s="49">
        <v>328</v>
      </c>
      <c r="R179" s="44">
        <v>15</v>
      </c>
      <c r="S179" s="44" t="s">
        <v>494</v>
      </c>
      <c r="T179" s="44">
        <v>302.33</v>
      </c>
      <c r="U179" s="44">
        <v>10</v>
      </c>
      <c r="V179" s="44">
        <v>1</v>
      </c>
      <c r="W179" s="50"/>
      <c r="X179" s="50"/>
      <c r="Y179" s="54"/>
      <c r="Z179" s="55"/>
      <c r="AA179" s="55"/>
      <c r="AB179" s="55"/>
      <c r="AC179" s="55"/>
      <c r="AD179" s="55"/>
    </row>
    <row r="180" ht="27" spans="1:30">
      <c r="A180" s="44">
        <v>179</v>
      </c>
      <c r="B180" s="43" t="s">
        <v>495</v>
      </c>
      <c r="C180" s="43">
        <v>1083</v>
      </c>
      <c r="D180" s="43">
        <v>2135</v>
      </c>
      <c r="E180" s="43">
        <v>1895</v>
      </c>
      <c r="F180" s="45">
        <v>0.4758</v>
      </c>
      <c r="G180" s="45">
        <v>0.8855</v>
      </c>
      <c r="H180" s="43">
        <v>39</v>
      </c>
      <c r="I180" s="45">
        <v>0.0164</v>
      </c>
      <c r="J180" s="43">
        <v>1.48</v>
      </c>
      <c r="K180" s="49">
        <v>49.9</v>
      </c>
      <c r="L180" s="44">
        <v>5</v>
      </c>
      <c r="M180" s="44" t="s">
        <v>496</v>
      </c>
      <c r="N180" s="49">
        <v>49.9</v>
      </c>
      <c r="O180" s="44">
        <v>3</v>
      </c>
      <c r="P180" s="44" t="s">
        <v>497</v>
      </c>
      <c r="Q180" s="49">
        <v>98</v>
      </c>
      <c r="R180" s="44">
        <v>15</v>
      </c>
      <c r="S180" s="44" t="s">
        <v>253</v>
      </c>
      <c r="T180" s="44">
        <v>65.93</v>
      </c>
      <c r="U180" s="44">
        <v>7</v>
      </c>
      <c r="V180" s="44">
        <v>2</v>
      </c>
      <c r="W180" s="50"/>
      <c r="X180" s="50"/>
      <c r="Y180" s="54"/>
      <c r="Z180" s="55"/>
      <c r="AA180" s="55"/>
      <c r="AB180" s="55"/>
      <c r="AC180" s="55"/>
      <c r="AD180" s="55"/>
    </row>
    <row r="181" ht="27" spans="1:30">
      <c r="A181" s="44">
        <v>180</v>
      </c>
      <c r="B181" s="43" t="s">
        <v>498</v>
      </c>
      <c r="C181" s="43">
        <v>1082</v>
      </c>
      <c r="D181" s="43">
        <v>1824</v>
      </c>
      <c r="E181" s="43">
        <v>1436</v>
      </c>
      <c r="F181" s="45">
        <v>0.3361</v>
      </c>
      <c r="G181" s="45">
        <v>0.7836</v>
      </c>
      <c r="H181" s="43">
        <v>58</v>
      </c>
      <c r="I181" s="45">
        <v>0.0296</v>
      </c>
      <c r="J181" s="43">
        <v>0</v>
      </c>
      <c r="K181" s="49">
        <v>178</v>
      </c>
      <c r="L181" s="44">
        <v>19</v>
      </c>
      <c r="M181" s="44" t="s">
        <v>279</v>
      </c>
      <c r="N181" s="49">
        <v>89</v>
      </c>
      <c r="O181" s="44">
        <v>100</v>
      </c>
      <c r="P181" s="44" t="s">
        <v>499</v>
      </c>
      <c r="Q181" s="49">
        <v>96</v>
      </c>
      <c r="R181" s="44">
        <v>39</v>
      </c>
      <c r="S181" s="44" t="s">
        <v>265</v>
      </c>
      <c r="T181" s="44">
        <v>121</v>
      </c>
      <c r="U181" s="44">
        <v>52</v>
      </c>
      <c r="V181" s="44">
        <v>17</v>
      </c>
      <c r="W181" s="50"/>
      <c r="X181" s="50"/>
      <c r="Y181" s="54"/>
      <c r="Z181" s="55"/>
      <c r="AA181" s="55"/>
      <c r="AB181" s="55"/>
      <c r="AC181" s="55"/>
      <c r="AD181" s="55"/>
    </row>
    <row r="182" ht="27" spans="1:30">
      <c r="A182" s="44">
        <v>181</v>
      </c>
      <c r="B182" s="43" t="s">
        <v>500</v>
      </c>
      <c r="C182" s="43">
        <v>1080</v>
      </c>
      <c r="D182" s="43">
        <v>1800</v>
      </c>
      <c r="E182" s="43">
        <v>1880</v>
      </c>
      <c r="F182" s="45">
        <v>0.4989</v>
      </c>
      <c r="G182" s="45">
        <v>1.0453</v>
      </c>
      <c r="H182" s="43">
        <v>117</v>
      </c>
      <c r="I182" s="45">
        <v>0.0615</v>
      </c>
      <c r="J182" s="43">
        <v>0</v>
      </c>
      <c r="K182" s="49">
        <v>12.8</v>
      </c>
      <c r="L182" s="44">
        <v>44</v>
      </c>
      <c r="M182" s="44" t="s">
        <v>369</v>
      </c>
      <c r="N182" s="49">
        <v>75</v>
      </c>
      <c r="O182" s="44">
        <v>242</v>
      </c>
      <c r="P182" s="44" t="s">
        <v>369</v>
      </c>
      <c r="Q182" s="49">
        <v>49.8</v>
      </c>
      <c r="R182" s="44">
        <v>39</v>
      </c>
      <c r="S182" s="44" t="s">
        <v>369</v>
      </c>
      <c r="T182" s="44">
        <v>45.87</v>
      </c>
      <c r="U182" s="44">
        <v>108</v>
      </c>
      <c r="V182" s="44">
        <v>174</v>
      </c>
      <c r="W182" s="50"/>
      <c r="X182" s="50"/>
      <c r="Y182" s="54"/>
      <c r="Z182" s="55"/>
      <c r="AA182" s="55"/>
      <c r="AB182" s="55"/>
      <c r="AC182" s="55"/>
      <c r="AD182" s="55"/>
    </row>
    <row r="183" ht="27" spans="1:30">
      <c r="A183" s="44">
        <v>182</v>
      </c>
      <c r="B183" s="43" t="s">
        <v>501</v>
      </c>
      <c r="C183" s="43">
        <v>1079</v>
      </c>
      <c r="D183" s="43">
        <v>2309</v>
      </c>
      <c r="E183" s="43">
        <v>1513</v>
      </c>
      <c r="F183" s="45">
        <v>0.6551</v>
      </c>
      <c r="G183" s="45">
        <v>0.6495</v>
      </c>
      <c r="H183" s="43">
        <v>96</v>
      </c>
      <c r="I183" s="45">
        <v>0.0388</v>
      </c>
      <c r="J183" s="43">
        <v>0</v>
      </c>
      <c r="K183" s="49">
        <v>228</v>
      </c>
      <c r="L183" s="44">
        <v>316</v>
      </c>
      <c r="M183" s="44" t="s">
        <v>262</v>
      </c>
      <c r="N183" s="49">
        <v>598</v>
      </c>
      <c r="O183" s="44">
        <v>12</v>
      </c>
      <c r="P183" s="44" t="s">
        <v>262</v>
      </c>
      <c r="Q183" s="49">
        <v>1196</v>
      </c>
      <c r="R183" s="44">
        <v>5</v>
      </c>
      <c r="S183" s="44" t="s">
        <v>262</v>
      </c>
      <c r="T183" s="44">
        <v>674</v>
      </c>
      <c r="U183" s="44">
        <v>111</v>
      </c>
      <c r="V183" s="44">
        <v>0</v>
      </c>
      <c r="W183" s="50"/>
      <c r="X183" s="50"/>
      <c r="Y183" s="54"/>
      <c r="Z183" s="55"/>
      <c r="AA183" s="55"/>
      <c r="AB183" s="55"/>
      <c r="AC183" s="55"/>
      <c r="AD183" s="55"/>
    </row>
    <row r="184" ht="27" spans="1:30">
      <c r="A184" s="44">
        <v>183</v>
      </c>
      <c r="B184" s="43" t="s">
        <v>502</v>
      </c>
      <c r="C184" s="43">
        <v>1077</v>
      </c>
      <c r="D184" s="43">
        <v>2411</v>
      </c>
      <c r="E184" s="43">
        <v>1873</v>
      </c>
      <c r="F184" s="45">
        <v>0.3968</v>
      </c>
      <c r="G184" s="45">
        <v>0.7732</v>
      </c>
      <c r="H184" s="43">
        <v>117</v>
      </c>
      <c r="I184" s="45">
        <v>0.0456</v>
      </c>
      <c r="J184" s="43">
        <v>0</v>
      </c>
      <c r="K184" s="49">
        <v>88</v>
      </c>
      <c r="L184" s="44">
        <v>48</v>
      </c>
      <c r="M184" s="44" t="s">
        <v>252</v>
      </c>
      <c r="N184" s="49">
        <v>1579</v>
      </c>
      <c r="O184" s="44">
        <v>20</v>
      </c>
      <c r="P184" s="44" t="s">
        <v>317</v>
      </c>
      <c r="Q184" s="49">
        <v>398</v>
      </c>
      <c r="R184" s="44">
        <v>1047</v>
      </c>
      <c r="S184" s="44" t="s">
        <v>452</v>
      </c>
      <c r="T184" s="44">
        <v>688.33</v>
      </c>
      <c r="U184" s="44">
        <v>371</v>
      </c>
      <c r="V184" s="44">
        <v>3</v>
      </c>
      <c r="W184" s="50"/>
      <c r="X184" s="50"/>
      <c r="Y184" s="54"/>
      <c r="Z184" s="55"/>
      <c r="AA184" s="55"/>
      <c r="AB184" s="55"/>
      <c r="AC184" s="55"/>
      <c r="AD184" s="55"/>
    </row>
    <row r="185" ht="27" spans="1:30">
      <c r="A185" s="44">
        <v>184</v>
      </c>
      <c r="B185" s="43" t="s">
        <v>191</v>
      </c>
      <c r="C185" s="43">
        <v>1075</v>
      </c>
      <c r="D185" s="43">
        <v>5284</v>
      </c>
      <c r="E185" s="43">
        <v>2372</v>
      </c>
      <c r="F185" s="45">
        <v>0.968</v>
      </c>
      <c r="G185" s="45">
        <v>0.4417</v>
      </c>
      <c r="H185" s="43">
        <v>22</v>
      </c>
      <c r="I185" s="45">
        <v>0.0037</v>
      </c>
      <c r="J185" s="43">
        <v>0.64</v>
      </c>
      <c r="K185" s="49">
        <v>198</v>
      </c>
      <c r="L185" s="44">
        <v>1340</v>
      </c>
      <c r="M185" s="44" t="s">
        <v>250</v>
      </c>
      <c r="N185" s="49">
        <v>110</v>
      </c>
      <c r="O185" s="44">
        <v>1477</v>
      </c>
      <c r="P185" s="44" t="s">
        <v>251</v>
      </c>
      <c r="Q185" s="49">
        <v>368</v>
      </c>
      <c r="R185" s="44">
        <v>268</v>
      </c>
      <c r="S185" s="44" t="s">
        <v>270</v>
      </c>
      <c r="T185" s="44">
        <v>225.33</v>
      </c>
      <c r="U185" s="44">
        <v>1028</v>
      </c>
      <c r="V185" s="44">
        <v>472</v>
      </c>
      <c r="W185" s="50"/>
      <c r="X185" s="50"/>
      <c r="Y185" s="54"/>
      <c r="Z185" s="55"/>
      <c r="AA185" s="55"/>
      <c r="AB185" s="55"/>
      <c r="AC185" s="55"/>
      <c r="AD185" s="55"/>
    </row>
    <row r="186" ht="27" spans="1:30">
      <c r="A186" s="44">
        <v>185</v>
      </c>
      <c r="B186" s="43" t="s">
        <v>503</v>
      </c>
      <c r="C186" s="43">
        <v>1075</v>
      </c>
      <c r="D186" s="43">
        <v>2745</v>
      </c>
      <c r="E186" s="43">
        <v>1941</v>
      </c>
      <c r="F186" s="45">
        <v>0.6455</v>
      </c>
      <c r="G186" s="45">
        <v>0.7019</v>
      </c>
      <c r="H186" s="43">
        <v>50</v>
      </c>
      <c r="I186" s="45">
        <v>0.0167</v>
      </c>
      <c r="J186" s="43">
        <v>1.7</v>
      </c>
      <c r="K186" s="49">
        <v>399</v>
      </c>
      <c r="L186" s="44">
        <v>19</v>
      </c>
      <c r="M186" s="44" t="s">
        <v>256</v>
      </c>
      <c r="N186" s="49">
        <v>199</v>
      </c>
      <c r="O186" s="44">
        <v>3</v>
      </c>
      <c r="P186" s="44" t="s">
        <v>256</v>
      </c>
      <c r="Q186" s="49">
        <v>349</v>
      </c>
      <c r="R186" s="44">
        <v>4</v>
      </c>
      <c r="S186" s="44" t="s">
        <v>256</v>
      </c>
      <c r="T186" s="44">
        <v>315.67</v>
      </c>
      <c r="U186" s="44">
        <v>8</v>
      </c>
      <c r="V186" s="44">
        <v>22</v>
      </c>
      <c r="W186" s="50"/>
      <c r="X186" s="50"/>
      <c r="Y186" s="54"/>
      <c r="Z186" s="55"/>
      <c r="AA186" s="55"/>
      <c r="AB186" s="55"/>
      <c r="AC186" s="55"/>
      <c r="AD186" s="55"/>
    </row>
    <row r="187" ht="27" spans="1:30">
      <c r="A187" s="44">
        <v>186</v>
      </c>
      <c r="B187" s="43" t="s">
        <v>504</v>
      </c>
      <c r="C187" s="43">
        <v>1069</v>
      </c>
      <c r="D187" s="43">
        <v>2199</v>
      </c>
      <c r="E187" s="43">
        <v>1778</v>
      </c>
      <c r="F187" s="45">
        <v>0.3863</v>
      </c>
      <c r="G187" s="45">
        <v>0.8049</v>
      </c>
      <c r="H187" s="43">
        <v>39</v>
      </c>
      <c r="I187" s="45">
        <v>0.0159</v>
      </c>
      <c r="J187" s="43">
        <v>0</v>
      </c>
      <c r="K187" s="49">
        <v>76</v>
      </c>
      <c r="L187" s="44">
        <v>834</v>
      </c>
      <c r="M187" s="44" t="s">
        <v>270</v>
      </c>
      <c r="N187" s="49">
        <v>243</v>
      </c>
      <c r="O187" s="44">
        <v>46</v>
      </c>
      <c r="P187" s="44" t="s">
        <v>251</v>
      </c>
      <c r="Q187" s="49">
        <v>398</v>
      </c>
      <c r="R187" s="44">
        <v>11</v>
      </c>
      <c r="S187" s="44" t="s">
        <v>309</v>
      </c>
      <c r="T187" s="44">
        <v>239</v>
      </c>
      <c r="U187" s="44">
        <v>297</v>
      </c>
      <c r="V187" s="44">
        <v>124</v>
      </c>
      <c r="W187" s="50"/>
      <c r="X187" s="50"/>
      <c r="Y187" s="54"/>
      <c r="Z187" s="55"/>
      <c r="AA187" s="55"/>
      <c r="AB187" s="55"/>
      <c r="AC187" s="55"/>
      <c r="AD187" s="55"/>
    </row>
    <row r="188" ht="27" spans="1:30">
      <c r="A188" s="44">
        <v>187</v>
      </c>
      <c r="B188" s="43" t="s">
        <v>505</v>
      </c>
      <c r="C188" s="43">
        <v>1065</v>
      </c>
      <c r="D188" s="43">
        <v>1730</v>
      </c>
      <c r="E188" s="43">
        <v>1535</v>
      </c>
      <c r="F188" s="45">
        <v>0.3421</v>
      </c>
      <c r="G188" s="45">
        <v>0.8849</v>
      </c>
      <c r="H188" s="43">
        <v>46</v>
      </c>
      <c r="I188" s="45">
        <v>0.0243</v>
      </c>
      <c r="J188" s="43">
        <v>1.4</v>
      </c>
      <c r="K188" s="49">
        <v>98</v>
      </c>
      <c r="L188" s="44">
        <v>813</v>
      </c>
      <c r="M188" s="44" t="s">
        <v>263</v>
      </c>
      <c r="N188" s="49">
        <v>158</v>
      </c>
      <c r="O188" s="44">
        <v>22</v>
      </c>
      <c r="P188" s="44" t="s">
        <v>261</v>
      </c>
      <c r="Q188" s="49">
        <v>115</v>
      </c>
      <c r="R188" s="44">
        <v>12</v>
      </c>
      <c r="S188" s="44" t="s">
        <v>264</v>
      </c>
      <c r="T188" s="44">
        <v>123.67</v>
      </c>
      <c r="U188" s="44">
        <v>282</v>
      </c>
      <c r="V188" s="44">
        <v>23</v>
      </c>
      <c r="W188" s="50"/>
      <c r="X188" s="50"/>
      <c r="Y188" s="54"/>
      <c r="Z188" s="55"/>
      <c r="AA188" s="55"/>
      <c r="AB188" s="55"/>
      <c r="AC188" s="55"/>
      <c r="AD188" s="55"/>
    </row>
    <row r="189" ht="27" spans="1:30">
      <c r="A189" s="44">
        <v>188</v>
      </c>
      <c r="B189" s="43" t="s">
        <v>506</v>
      </c>
      <c r="C189" s="43">
        <v>1065</v>
      </c>
      <c r="D189" s="43">
        <v>1307</v>
      </c>
      <c r="E189" s="43">
        <v>2144</v>
      </c>
      <c r="F189" s="45">
        <v>0.1778</v>
      </c>
      <c r="G189" s="45">
        <v>1.6576</v>
      </c>
      <c r="H189" s="43">
        <v>18</v>
      </c>
      <c r="I189" s="45">
        <v>0.0119</v>
      </c>
      <c r="J189" s="43">
        <v>0.93</v>
      </c>
      <c r="K189" s="49">
        <v>35.8</v>
      </c>
      <c r="L189" s="44">
        <v>612</v>
      </c>
      <c r="M189" s="44" t="s">
        <v>507</v>
      </c>
      <c r="N189" s="49">
        <v>59</v>
      </c>
      <c r="O189" s="44">
        <v>290</v>
      </c>
      <c r="P189" s="44" t="s">
        <v>508</v>
      </c>
      <c r="Q189" s="49">
        <v>58</v>
      </c>
      <c r="R189" s="44">
        <v>34</v>
      </c>
      <c r="S189" s="44" t="s">
        <v>509</v>
      </c>
      <c r="T189" s="44">
        <v>50.93</v>
      </c>
      <c r="U189" s="44">
        <v>312</v>
      </c>
      <c r="V189" s="44">
        <v>105</v>
      </c>
      <c r="W189" s="50"/>
      <c r="X189" s="50"/>
      <c r="Y189" s="54"/>
      <c r="Z189" s="55"/>
      <c r="AA189" s="55"/>
      <c r="AB189" s="55"/>
      <c r="AC189" s="55"/>
      <c r="AD189" s="55"/>
    </row>
    <row r="190" ht="27" spans="1:30">
      <c r="A190" s="44">
        <v>189</v>
      </c>
      <c r="B190" s="43" t="s">
        <v>510</v>
      </c>
      <c r="C190" s="43">
        <v>1063</v>
      </c>
      <c r="D190" s="43">
        <v>2283</v>
      </c>
      <c r="E190" s="43">
        <v>1174</v>
      </c>
      <c r="F190" s="45">
        <v>0.2235</v>
      </c>
      <c r="G190" s="45">
        <v>0.5071</v>
      </c>
      <c r="H190" s="43">
        <v>98</v>
      </c>
      <c r="I190" s="46">
        <v>0.04</v>
      </c>
      <c r="J190" s="43">
        <v>1.62</v>
      </c>
      <c r="K190" s="49">
        <v>580</v>
      </c>
      <c r="L190" s="44">
        <v>6</v>
      </c>
      <c r="M190" s="44" t="s">
        <v>511</v>
      </c>
      <c r="N190" s="49">
        <v>580</v>
      </c>
      <c r="O190" s="44">
        <v>46</v>
      </c>
      <c r="P190" s="44" t="s">
        <v>289</v>
      </c>
      <c r="Q190" s="49">
        <v>580</v>
      </c>
      <c r="R190" s="44">
        <v>14</v>
      </c>
      <c r="S190" s="44" t="s">
        <v>265</v>
      </c>
      <c r="T190" s="44">
        <v>580</v>
      </c>
      <c r="U190" s="44">
        <v>22</v>
      </c>
      <c r="V190" s="44">
        <v>1</v>
      </c>
      <c r="W190" s="50"/>
      <c r="X190" s="50"/>
      <c r="Y190" s="54"/>
      <c r="Z190" s="55"/>
      <c r="AA190" s="55"/>
      <c r="AB190" s="55"/>
      <c r="AC190" s="55"/>
      <c r="AD190" s="55"/>
    </row>
    <row r="191" ht="27" spans="1:30">
      <c r="A191" s="44">
        <v>190</v>
      </c>
      <c r="B191" s="43" t="s">
        <v>512</v>
      </c>
      <c r="C191" s="43">
        <v>1060</v>
      </c>
      <c r="D191" s="43">
        <v>2188</v>
      </c>
      <c r="E191" s="43">
        <v>2243</v>
      </c>
      <c r="F191" s="45">
        <v>0.4905</v>
      </c>
      <c r="G191" s="45">
        <v>1.0258</v>
      </c>
      <c r="H191" s="43">
        <v>155</v>
      </c>
      <c r="I191" s="45">
        <v>0.0668</v>
      </c>
      <c r="J191" s="43">
        <v>1.56</v>
      </c>
      <c r="K191" s="49">
        <v>198</v>
      </c>
      <c r="L191" s="44">
        <v>1340</v>
      </c>
      <c r="M191" s="44" t="s">
        <v>250</v>
      </c>
      <c r="N191" s="49">
        <v>110</v>
      </c>
      <c r="O191" s="44">
        <v>1477</v>
      </c>
      <c r="P191" s="44" t="s">
        <v>251</v>
      </c>
      <c r="Q191" s="49">
        <v>196</v>
      </c>
      <c r="R191" s="44">
        <v>453</v>
      </c>
      <c r="S191" s="44" t="s">
        <v>252</v>
      </c>
      <c r="T191" s="44">
        <v>168</v>
      </c>
      <c r="U191" s="44">
        <v>1090</v>
      </c>
      <c r="V191" s="44">
        <v>604</v>
      </c>
      <c r="W191" s="50"/>
      <c r="X191" s="50"/>
      <c r="Y191" s="54"/>
      <c r="Z191" s="55"/>
      <c r="AA191" s="55"/>
      <c r="AB191" s="55"/>
      <c r="AC191" s="55"/>
      <c r="AD191" s="55"/>
    </row>
    <row r="192" ht="27" spans="1:30">
      <c r="A192" s="44">
        <v>191</v>
      </c>
      <c r="B192" s="43" t="s">
        <v>513</v>
      </c>
      <c r="C192" s="43">
        <v>1060</v>
      </c>
      <c r="D192" s="43">
        <v>2197</v>
      </c>
      <c r="E192" s="43">
        <v>1083</v>
      </c>
      <c r="F192" s="45">
        <v>0.944</v>
      </c>
      <c r="G192" s="45">
        <v>0.4858</v>
      </c>
      <c r="H192" s="43">
        <v>11</v>
      </c>
      <c r="I192" s="45">
        <v>0.0043</v>
      </c>
      <c r="J192" s="43">
        <v>1.22</v>
      </c>
      <c r="K192" s="49">
        <v>298</v>
      </c>
      <c r="L192" s="44">
        <v>8</v>
      </c>
      <c r="M192" s="44" t="s">
        <v>265</v>
      </c>
      <c r="N192" s="49">
        <v>298</v>
      </c>
      <c r="O192" s="44">
        <v>25</v>
      </c>
      <c r="P192" s="44" t="s">
        <v>514</v>
      </c>
      <c r="Q192" s="49">
        <v>298</v>
      </c>
      <c r="R192" s="44">
        <v>6</v>
      </c>
      <c r="S192" s="44" t="s">
        <v>265</v>
      </c>
      <c r="T192" s="44">
        <v>298</v>
      </c>
      <c r="U192" s="44">
        <v>13</v>
      </c>
      <c r="V192" s="44">
        <v>1</v>
      </c>
      <c r="W192" s="50"/>
      <c r="X192" s="50"/>
      <c r="Y192" s="54"/>
      <c r="Z192" s="55"/>
      <c r="AA192" s="55"/>
      <c r="AB192" s="55"/>
      <c r="AC192" s="55"/>
      <c r="AD192" s="55"/>
    </row>
    <row r="193" ht="27" spans="1:30">
      <c r="A193" s="44">
        <v>192</v>
      </c>
      <c r="B193" s="43" t="s">
        <v>515</v>
      </c>
      <c r="C193" s="43">
        <v>1056</v>
      </c>
      <c r="D193" s="43">
        <v>1272</v>
      </c>
      <c r="E193" s="43">
        <v>1257</v>
      </c>
      <c r="F193" s="45">
        <v>0.522</v>
      </c>
      <c r="G193" s="45">
        <v>0.9878</v>
      </c>
      <c r="H193" s="43">
        <v>39</v>
      </c>
      <c r="I193" s="45">
        <v>0.0285</v>
      </c>
      <c r="J193" s="43">
        <v>0</v>
      </c>
      <c r="K193" s="49">
        <v>139</v>
      </c>
      <c r="L193" s="44">
        <v>144</v>
      </c>
      <c r="M193" s="44" t="s">
        <v>270</v>
      </c>
      <c r="N193" s="49">
        <v>243</v>
      </c>
      <c r="O193" s="44">
        <v>75</v>
      </c>
      <c r="P193" s="44" t="s">
        <v>251</v>
      </c>
      <c r="Q193" s="49">
        <v>165</v>
      </c>
      <c r="R193" s="44">
        <v>14</v>
      </c>
      <c r="S193" s="44" t="s">
        <v>262</v>
      </c>
      <c r="T193" s="44">
        <v>182.33</v>
      </c>
      <c r="U193" s="44">
        <v>77</v>
      </c>
      <c r="V193" s="44">
        <v>43</v>
      </c>
      <c r="W193" s="50"/>
      <c r="X193" s="50"/>
      <c r="Y193" s="54"/>
      <c r="Z193" s="55"/>
      <c r="AA193" s="55"/>
      <c r="AB193" s="55"/>
      <c r="AC193" s="55"/>
      <c r="AD193" s="55"/>
    </row>
    <row r="194" ht="27" spans="1:30">
      <c r="A194" s="44">
        <v>193</v>
      </c>
      <c r="B194" s="43" t="s">
        <v>516</v>
      </c>
      <c r="C194" s="43">
        <v>1051</v>
      </c>
      <c r="D194" s="43">
        <v>1784</v>
      </c>
      <c r="E194" s="43">
        <v>1658</v>
      </c>
      <c r="F194" s="45">
        <v>0.3981</v>
      </c>
      <c r="G194" s="45">
        <v>0.9278</v>
      </c>
      <c r="H194" s="43">
        <v>44</v>
      </c>
      <c r="I194" s="45">
        <v>0.0226</v>
      </c>
      <c r="J194" s="43">
        <v>1.14</v>
      </c>
      <c r="K194" s="49">
        <v>108</v>
      </c>
      <c r="L194" s="44">
        <v>7</v>
      </c>
      <c r="M194" s="44" t="s">
        <v>274</v>
      </c>
      <c r="N194" s="49">
        <v>376</v>
      </c>
      <c r="O194" s="44">
        <v>1</v>
      </c>
      <c r="P194" s="44" t="s">
        <v>274</v>
      </c>
      <c r="Q194" s="49">
        <v>238</v>
      </c>
      <c r="R194" s="44">
        <v>19</v>
      </c>
      <c r="S194" s="44" t="s">
        <v>255</v>
      </c>
      <c r="T194" s="44">
        <v>240.67</v>
      </c>
      <c r="U194" s="44">
        <v>9</v>
      </c>
      <c r="V194" s="44">
        <v>3</v>
      </c>
      <c r="W194" s="50"/>
      <c r="X194" s="50"/>
      <c r="Y194" s="54"/>
      <c r="Z194" s="55"/>
      <c r="AA194" s="55"/>
      <c r="AB194" s="55"/>
      <c r="AC194" s="55"/>
      <c r="AD194" s="55"/>
    </row>
    <row r="195" ht="27" spans="1:30">
      <c r="A195" s="44">
        <v>194</v>
      </c>
      <c r="B195" s="43" t="s">
        <v>517</v>
      </c>
      <c r="C195" s="43">
        <v>1024</v>
      </c>
      <c r="D195" s="43">
        <v>1024</v>
      </c>
      <c r="E195" s="43">
        <v>523</v>
      </c>
      <c r="F195" s="46">
        <v>1</v>
      </c>
      <c r="G195" s="45">
        <v>0.5034</v>
      </c>
      <c r="H195" s="43">
        <v>0</v>
      </c>
      <c r="I195" s="45">
        <v>0</v>
      </c>
      <c r="J195" s="43">
        <v>0</v>
      </c>
      <c r="K195" s="49">
        <v>198</v>
      </c>
      <c r="L195" s="44">
        <v>10</v>
      </c>
      <c r="M195" s="44" t="s">
        <v>265</v>
      </c>
      <c r="N195" s="49">
        <v>158</v>
      </c>
      <c r="O195" s="44">
        <v>5</v>
      </c>
      <c r="P195" s="44" t="s">
        <v>518</v>
      </c>
      <c r="Q195" s="49">
        <v>148</v>
      </c>
      <c r="R195" s="44">
        <v>2</v>
      </c>
      <c r="S195" s="44" t="s">
        <v>296</v>
      </c>
      <c r="T195" s="44">
        <v>168</v>
      </c>
      <c r="U195" s="44">
        <v>5</v>
      </c>
      <c r="V195" s="44">
        <v>0</v>
      </c>
      <c r="W195" s="50"/>
      <c r="X195" s="50"/>
      <c r="Y195" s="54"/>
      <c r="Z195" s="55"/>
      <c r="AA195" s="55"/>
      <c r="AB195" s="55"/>
      <c r="AC195" s="55"/>
      <c r="AD195" s="55"/>
    </row>
    <row r="196" ht="27" spans="1:30">
      <c r="A196" s="44">
        <v>195</v>
      </c>
      <c r="B196" s="43" t="s">
        <v>519</v>
      </c>
      <c r="C196" s="43">
        <v>1019</v>
      </c>
      <c r="D196" s="43">
        <v>2170</v>
      </c>
      <c r="E196" s="43">
        <v>1296</v>
      </c>
      <c r="F196" s="46">
        <v>0.95</v>
      </c>
      <c r="G196" s="45">
        <v>0.591</v>
      </c>
      <c r="H196" s="43">
        <v>9</v>
      </c>
      <c r="I196" s="45">
        <v>0.0035</v>
      </c>
      <c r="J196" s="43">
        <v>1.04</v>
      </c>
      <c r="K196" s="49">
        <v>19</v>
      </c>
      <c r="L196" s="44">
        <v>5</v>
      </c>
      <c r="M196" s="44" t="s">
        <v>520</v>
      </c>
      <c r="N196" s="49">
        <v>9.9</v>
      </c>
      <c r="O196" s="44">
        <v>42</v>
      </c>
      <c r="P196" s="44" t="s">
        <v>335</v>
      </c>
      <c r="Q196" s="49">
        <v>288</v>
      </c>
      <c r="R196" s="44">
        <v>0</v>
      </c>
      <c r="S196" s="44" t="s">
        <v>265</v>
      </c>
      <c r="T196" s="44">
        <v>105.63</v>
      </c>
      <c r="U196" s="44">
        <v>15</v>
      </c>
      <c r="V196" s="44">
        <v>0</v>
      </c>
      <c r="W196" s="50"/>
      <c r="X196" s="50"/>
      <c r="Y196" s="54"/>
      <c r="Z196" s="55"/>
      <c r="AA196" s="55"/>
      <c r="AB196" s="55"/>
      <c r="AC196" s="55"/>
      <c r="AD196" s="55"/>
    </row>
    <row r="197" ht="27" spans="1:30">
      <c r="A197" s="44">
        <v>196</v>
      </c>
      <c r="B197" s="43" t="s">
        <v>521</v>
      </c>
      <c r="C197" s="43">
        <v>1018</v>
      </c>
      <c r="D197" s="43">
        <v>1214</v>
      </c>
      <c r="E197" s="43">
        <v>828</v>
      </c>
      <c r="F197" s="45">
        <v>0.1505</v>
      </c>
      <c r="G197" s="45">
        <v>0.6771</v>
      </c>
      <c r="H197" s="43">
        <v>12</v>
      </c>
      <c r="I197" s="45">
        <v>0.0086</v>
      </c>
      <c r="J197" s="43">
        <v>0</v>
      </c>
      <c r="K197" s="49">
        <v>398</v>
      </c>
      <c r="L197" s="44">
        <v>20</v>
      </c>
      <c r="M197" s="44" t="s">
        <v>290</v>
      </c>
      <c r="N197" s="49">
        <v>199</v>
      </c>
      <c r="O197" s="44">
        <v>23</v>
      </c>
      <c r="P197" s="44" t="s">
        <v>380</v>
      </c>
      <c r="Q197" s="49">
        <v>499</v>
      </c>
      <c r="R197" s="44">
        <v>14</v>
      </c>
      <c r="S197" s="44" t="s">
        <v>381</v>
      </c>
      <c r="T197" s="44">
        <v>365.33</v>
      </c>
      <c r="U197" s="44">
        <v>19</v>
      </c>
      <c r="V197" s="44">
        <v>15</v>
      </c>
      <c r="W197" s="50"/>
      <c r="X197" s="50"/>
      <c r="Y197" s="54"/>
      <c r="Z197" s="55"/>
      <c r="AA197" s="55"/>
      <c r="AB197" s="55"/>
      <c r="AC197" s="55"/>
      <c r="AD197" s="55"/>
    </row>
    <row r="198" ht="27" spans="1:30">
      <c r="A198" s="44">
        <v>197</v>
      </c>
      <c r="B198" s="43" t="s">
        <v>522</v>
      </c>
      <c r="C198" s="43">
        <v>1015</v>
      </c>
      <c r="D198" s="43">
        <v>1990</v>
      </c>
      <c r="E198" s="43">
        <v>1082</v>
      </c>
      <c r="F198" s="45">
        <v>0.9736</v>
      </c>
      <c r="G198" s="45">
        <v>0.537</v>
      </c>
      <c r="H198" s="43">
        <v>16</v>
      </c>
      <c r="I198" s="45">
        <v>0.0069</v>
      </c>
      <c r="J198" s="43">
        <v>0</v>
      </c>
      <c r="K198" s="49">
        <v>198</v>
      </c>
      <c r="L198" s="44">
        <v>9</v>
      </c>
      <c r="M198" s="44" t="s">
        <v>523</v>
      </c>
      <c r="N198" s="49">
        <v>118</v>
      </c>
      <c r="O198" s="44">
        <v>2008</v>
      </c>
      <c r="P198" s="44" t="s">
        <v>524</v>
      </c>
      <c r="Q198" s="49">
        <v>58</v>
      </c>
      <c r="R198" s="44">
        <v>63</v>
      </c>
      <c r="S198" s="44" t="s">
        <v>525</v>
      </c>
      <c r="T198" s="44">
        <v>124.67</v>
      </c>
      <c r="U198" s="44">
        <v>693</v>
      </c>
      <c r="V198" s="44">
        <v>0</v>
      </c>
      <c r="W198" s="50"/>
      <c r="X198" s="50"/>
      <c r="Y198" s="54"/>
      <c r="Z198" s="55"/>
      <c r="AA198" s="55"/>
      <c r="AB198" s="55"/>
      <c r="AC198" s="55"/>
      <c r="AD198" s="55"/>
    </row>
    <row r="199" ht="27" spans="1:30">
      <c r="A199" s="44">
        <v>198</v>
      </c>
      <c r="B199" s="43" t="s">
        <v>526</v>
      </c>
      <c r="C199" s="43">
        <v>1014</v>
      </c>
      <c r="D199" s="43">
        <v>3172</v>
      </c>
      <c r="E199" s="43">
        <v>931</v>
      </c>
      <c r="F199" s="45">
        <v>0.9897</v>
      </c>
      <c r="G199" s="45">
        <v>0.2861</v>
      </c>
      <c r="H199" s="43">
        <v>4</v>
      </c>
      <c r="I199" s="45">
        <v>0.0011</v>
      </c>
      <c r="J199" s="43">
        <v>0</v>
      </c>
      <c r="K199" s="49">
        <v>268</v>
      </c>
      <c r="L199" s="44">
        <v>1376</v>
      </c>
      <c r="M199" s="44" t="s">
        <v>299</v>
      </c>
      <c r="N199" s="49">
        <v>268</v>
      </c>
      <c r="O199" s="44">
        <v>335</v>
      </c>
      <c r="P199" s="44" t="s">
        <v>527</v>
      </c>
      <c r="Q199" s="49">
        <v>128</v>
      </c>
      <c r="R199" s="44">
        <v>217</v>
      </c>
      <c r="S199" s="44" t="s">
        <v>528</v>
      </c>
      <c r="T199" s="44">
        <v>221.33</v>
      </c>
      <c r="U199" s="44">
        <v>642</v>
      </c>
      <c r="V199" s="44">
        <v>42</v>
      </c>
      <c r="W199" s="50"/>
      <c r="X199" s="50"/>
      <c r="Y199" s="54"/>
      <c r="Z199" s="55"/>
      <c r="AA199" s="55"/>
      <c r="AB199" s="55"/>
      <c r="AC199" s="55"/>
      <c r="AD199" s="55"/>
    </row>
    <row r="200" ht="27" spans="1:30">
      <c r="A200" s="44">
        <v>199</v>
      </c>
      <c r="B200" s="43" t="s">
        <v>529</v>
      </c>
      <c r="C200" s="43">
        <v>1014</v>
      </c>
      <c r="D200" s="43">
        <v>1143</v>
      </c>
      <c r="E200" s="43">
        <v>703</v>
      </c>
      <c r="F200" s="45">
        <v>0.0547</v>
      </c>
      <c r="G200" s="45">
        <v>0.6091</v>
      </c>
      <c r="H200" s="43">
        <v>12</v>
      </c>
      <c r="I200" s="45">
        <v>0.0091</v>
      </c>
      <c r="J200" s="43">
        <v>0</v>
      </c>
      <c r="K200" s="49">
        <v>298</v>
      </c>
      <c r="L200" s="44">
        <v>8</v>
      </c>
      <c r="M200" s="44" t="s">
        <v>265</v>
      </c>
      <c r="N200" s="49">
        <v>298</v>
      </c>
      <c r="O200" s="44">
        <v>25</v>
      </c>
      <c r="P200" s="44" t="s">
        <v>514</v>
      </c>
      <c r="Q200" s="49">
        <v>298</v>
      </c>
      <c r="R200" s="44">
        <v>6</v>
      </c>
      <c r="S200" s="44" t="s">
        <v>265</v>
      </c>
      <c r="T200" s="44">
        <v>298</v>
      </c>
      <c r="U200" s="44">
        <v>13</v>
      </c>
      <c r="V200" s="44">
        <v>0</v>
      </c>
      <c r="W200" s="50"/>
      <c r="X200" s="50"/>
      <c r="Y200" s="54"/>
      <c r="Z200" s="55"/>
      <c r="AA200" s="55"/>
      <c r="AB200" s="55"/>
      <c r="AC200" s="55"/>
      <c r="AD200" s="55"/>
    </row>
    <row r="201" ht="27" spans="1:30">
      <c r="A201" s="44">
        <v>200</v>
      </c>
      <c r="B201" s="43" t="s">
        <v>530</v>
      </c>
      <c r="C201" s="43">
        <v>1001</v>
      </c>
      <c r="D201" s="43">
        <v>1906</v>
      </c>
      <c r="E201" s="43">
        <v>1303</v>
      </c>
      <c r="F201" s="45">
        <v>0.3267</v>
      </c>
      <c r="G201" s="45">
        <v>0.6785</v>
      </c>
      <c r="H201" s="43">
        <v>185</v>
      </c>
      <c r="I201" s="45">
        <v>0.0926</v>
      </c>
      <c r="J201" s="43">
        <v>0</v>
      </c>
      <c r="K201" s="49">
        <v>125</v>
      </c>
      <c r="L201" s="44">
        <v>274</v>
      </c>
      <c r="M201" s="44" t="s">
        <v>295</v>
      </c>
      <c r="N201" s="49">
        <v>138</v>
      </c>
      <c r="O201" s="44">
        <v>2735</v>
      </c>
      <c r="P201" s="44" t="s">
        <v>531</v>
      </c>
      <c r="Q201" s="49">
        <v>145</v>
      </c>
      <c r="R201" s="44">
        <v>101</v>
      </c>
      <c r="S201" s="44" t="s">
        <v>532</v>
      </c>
      <c r="T201" s="44">
        <v>136</v>
      </c>
      <c r="U201" s="44">
        <v>1036</v>
      </c>
      <c r="V201" s="44">
        <v>5</v>
      </c>
      <c r="W201" s="50"/>
      <c r="X201" s="50"/>
      <c r="Y201" s="54"/>
      <c r="Z201" s="55"/>
      <c r="AA201" s="55"/>
      <c r="AB201" s="55"/>
      <c r="AC201" s="55"/>
      <c r="AD201" s="55"/>
    </row>
    <row r="202" ht="27" spans="1:30">
      <c r="A202" s="44">
        <v>201</v>
      </c>
      <c r="B202" s="43" t="s">
        <v>533</v>
      </c>
      <c r="C202" s="43">
        <v>1001</v>
      </c>
      <c r="D202" s="43">
        <v>2105</v>
      </c>
      <c r="E202" s="43">
        <v>900</v>
      </c>
      <c r="F202" s="45">
        <v>0.2408</v>
      </c>
      <c r="G202" s="45">
        <v>0.4202</v>
      </c>
      <c r="H202" s="43">
        <v>72</v>
      </c>
      <c r="I202" s="45">
        <v>0.0317</v>
      </c>
      <c r="J202" s="43">
        <v>0</v>
      </c>
      <c r="K202" s="49">
        <v>196</v>
      </c>
      <c r="L202" s="44">
        <v>453</v>
      </c>
      <c r="M202" s="44" t="s">
        <v>252</v>
      </c>
      <c r="N202" s="49">
        <v>318</v>
      </c>
      <c r="O202" s="44">
        <v>299</v>
      </c>
      <c r="P202" s="44" t="s">
        <v>252</v>
      </c>
      <c r="Q202" s="49">
        <v>1386</v>
      </c>
      <c r="R202" s="44">
        <v>46</v>
      </c>
      <c r="S202" s="44" t="s">
        <v>252</v>
      </c>
      <c r="T202" s="44">
        <v>633.33</v>
      </c>
      <c r="U202" s="44">
        <v>266</v>
      </c>
      <c r="V202" s="44">
        <v>0</v>
      </c>
      <c r="W202" s="50"/>
      <c r="X202" s="50"/>
      <c r="Y202" s="54"/>
      <c r="Z202" s="55"/>
      <c r="AA202" s="55"/>
      <c r="AB202" s="55"/>
      <c r="AC202" s="55"/>
      <c r="AD202" s="55"/>
    </row>
    <row r="203" ht="27" spans="1:30">
      <c r="A203" s="44">
        <v>202</v>
      </c>
      <c r="B203" s="43" t="s">
        <v>534</v>
      </c>
      <c r="C203" s="43">
        <v>994</v>
      </c>
      <c r="D203" s="43">
        <v>2252</v>
      </c>
      <c r="E203" s="43">
        <v>1827</v>
      </c>
      <c r="F203" s="45">
        <v>0.6577</v>
      </c>
      <c r="G203" s="45">
        <v>0.808</v>
      </c>
      <c r="H203" s="43">
        <v>48</v>
      </c>
      <c r="I203" s="45">
        <v>0.0193</v>
      </c>
      <c r="J203" s="43">
        <v>0</v>
      </c>
      <c r="K203" s="49">
        <v>398</v>
      </c>
      <c r="L203" s="44">
        <v>1</v>
      </c>
      <c r="M203" s="44" t="s">
        <v>535</v>
      </c>
      <c r="N203" s="49">
        <v>32.5</v>
      </c>
      <c r="O203" s="44">
        <v>3</v>
      </c>
      <c r="P203" s="44" t="s">
        <v>536</v>
      </c>
      <c r="Q203" s="49">
        <v>88.9</v>
      </c>
      <c r="R203" s="44">
        <v>0</v>
      </c>
      <c r="S203" s="44" t="s">
        <v>537</v>
      </c>
      <c r="T203" s="44">
        <v>173.13</v>
      </c>
      <c r="U203" s="44">
        <v>1</v>
      </c>
      <c r="V203" s="44">
        <v>209</v>
      </c>
      <c r="W203" s="50"/>
      <c r="X203" s="50"/>
      <c r="Y203" s="54"/>
      <c r="Z203" s="55"/>
      <c r="AA203" s="55"/>
      <c r="AB203" s="55"/>
      <c r="AC203" s="55"/>
      <c r="AD203" s="55"/>
    </row>
    <row r="204" ht="27" spans="1:30">
      <c r="A204" s="44">
        <v>203</v>
      </c>
      <c r="B204" s="43" t="s">
        <v>538</v>
      </c>
      <c r="C204" s="43">
        <v>989</v>
      </c>
      <c r="D204" s="43">
        <v>2134</v>
      </c>
      <c r="E204" s="43">
        <v>1336</v>
      </c>
      <c r="F204" s="45">
        <v>0.8319</v>
      </c>
      <c r="G204" s="45">
        <v>0.6198</v>
      </c>
      <c r="H204" s="43">
        <v>43</v>
      </c>
      <c r="I204" s="45">
        <v>0.0184</v>
      </c>
      <c r="J204" s="43">
        <v>0</v>
      </c>
      <c r="K204" s="49">
        <v>88</v>
      </c>
      <c r="L204" s="44">
        <v>19867</v>
      </c>
      <c r="M204" s="44" t="s">
        <v>539</v>
      </c>
      <c r="N204" s="49">
        <v>149</v>
      </c>
      <c r="O204" s="44">
        <v>1418</v>
      </c>
      <c r="P204" s="44" t="s">
        <v>540</v>
      </c>
      <c r="Q204" s="49">
        <v>119</v>
      </c>
      <c r="R204" s="44">
        <v>2511</v>
      </c>
      <c r="S204" s="44" t="s">
        <v>256</v>
      </c>
      <c r="T204" s="44">
        <v>118.67</v>
      </c>
      <c r="U204" s="44">
        <v>7932</v>
      </c>
      <c r="V204" s="44">
        <v>644</v>
      </c>
      <c r="W204" s="50"/>
      <c r="X204" s="50"/>
      <c r="Y204" s="54"/>
      <c r="Z204" s="55"/>
      <c r="AA204" s="55"/>
      <c r="AB204" s="55"/>
      <c r="AC204" s="55"/>
      <c r="AD204" s="55"/>
    </row>
    <row r="205" ht="27" spans="1:30">
      <c r="A205" s="44">
        <v>204</v>
      </c>
      <c r="B205" s="43" t="s">
        <v>541</v>
      </c>
      <c r="C205" s="43">
        <v>986</v>
      </c>
      <c r="D205" s="43">
        <v>1506</v>
      </c>
      <c r="E205" s="43">
        <v>753</v>
      </c>
      <c r="F205" s="45">
        <v>0.587</v>
      </c>
      <c r="G205" s="45">
        <v>0.4929</v>
      </c>
      <c r="H205" s="43">
        <v>6</v>
      </c>
      <c r="I205" s="45">
        <v>0.0034</v>
      </c>
      <c r="J205" s="43">
        <v>0.72</v>
      </c>
      <c r="K205" s="49">
        <v>1380</v>
      </c>
      <c r="L205" s="44">
        <v>370</v>
      </c>
      <c r="M205" s="44" t="s">
        <v>253</v>
      </c>
      <c r="N205" s="49">
        <v>248</v>
      </c>
      <c r="O205" s="44">
        <v>70</v>
      </c>
      <c r="P205" s="44" t="s">
        <v>273</v>
      </c>
      <c r="Q205" s="49">
        <v>1386</v>
      </c>
      <c r="R205" s="44">
        <v>46</v>
      </c>
      <c r="S205" s="44" t="s">
        <v>252</v>
      </c>
      <c r="T205" s="44">
        <v>1004.67</v>
      </c>
      <c r="U205" s="44">
        <v>162</v>
      </c>
      <c r="V205" s="44">
        <v>26</v>
      </c>
      <c r="W205" s="50"/>
      <c r="X205" s="50"/>
      <c r="Y205" s="54"/>
      <c r="Z205" s="55"/>
      <c r="AA205" s="55"/>
      <c r="AB205" s="55"/>
      <c r="AC205" s="55"/>
      <c r="AD205" s="55"/>
    </row>
    <row r="206" ht="27" spans="1:30">
      <c r="A206" s="44">
        <v>205</v>
      </c>
      <c r="B206" s="43" t="s">
        <v>542</v>
      </c>
      <c r="C206" s="43">
        <v>984</v>
      </c>
      <c r="D206" s="43">
        <v>1632</v>
      </c>
      <c r="E206" s="43">
        <v>1920</v>
      </c>
      <c r="F206" s="45">
        <v>0.2058</v>
      </c>
      <c r="G206" s="45">
        <v>1.1802</v>
      </c>
      <c r="H206" s="43">
        <v>5</v>
      </c>
      <c r="I206" s="45">
        <v>0.0026</v>
      </c>
      <c r="J206" s="43">
        <v>0.72</v>
      </c>
      <c r="K206" s="49">
        <v>38</v>
      </c>
      <c r="L206" s="44">
        <v>1320</v>
      </c>
      <c r="M206" s="44" t="s">
        <v>324</v>
      </c>
      <c r="N206" s="49">
        <v>28</v>
      </c>
      <c r="O206" s="44">
        <v>2844</v>
      </c>
      <c r="P206" s="44" t="s">
        <v>543</v>
      </c>
      <c r="Q206" s="49">
        <v>98</v>
      </c>
      <c r="R206" s="44">
        <v>1101</v>
      </c>
      <c r="S206" s="44" t="s">
        <v>323</v>
      </c>
      <c r="T206" s="44">
        <v>54.67</v>
      </c>
      <c r="U206" s="44">
        <v>1755</v>
      </c>
      <c r="V206" s="44">
        <v>28</v>
      </c>
      <c r="W206" s="50"/>
      <c r="X206" s="50"/>
      <c r="Y206" s="54"/>
      <c r="Z206" s="55"/>
      <c r="AA206" s="55"/>
      <c r="AB206" s="55"/>
      <c r="AC206" s="55"/>
      <c r="AD206" s="55"/>
    </row>
    <row r="207" ht="27" spans="1:30">
      <c r="A207" s="44">
        <v>206</v>
      </c>
      <c r="B207" s="43" t="s">
        <v>544</v>
      </c>
      <c r="C207" s="43">
        <v>983</v>
      </c>
      <c r="D207" s="43">
        <v>2033</v>
      </c>
      <c r="E207" s="43">
        <v>3242</v>
      </c>
      <c r="F207" s="45">
        <v>0.2327</v>
      </c>
      <c r="G207" s="45">
        <v>1.6101</v>
      </c>
      <c r="H207" s="43">
        <v>107</v>
      </c>
      <c r="I207" s="45">
        <v>0.0493</v>
      </c>
      <c r="J207" s="43">
        <v>0</v>
      </c>
      <c r="K207" s="49">
        <v>238</v>
      </c>
      <c r="L207" s="44">
        <v>26</v>
      </c>
      <c r="M207" s="44" t="s">
        <v>265</v>
      </c>
      <c r="N207" s="49">
        <v>238</v>
      </c>
      <c r="O207" s="44">
        <v>3</v>
      </c>
      <c r="P207" s="44" t="s">
        <v>265</v>
      </c>
      <c r="Q207" s="49">
        <v>218</v>
      </c>
      <c r="R207" s="44">
        <v>28</v>
      </c>
      <c r="S207" s="44" t="s">
        <v>265</v>
      </c>
      <c r="T207" s="44">
        <v>231.33</v>
      </c>
      <c r="U207" s="44">
        <v>19</v>
      </c>
      <c r="V207" s="44">
        <v>3</v>
      </c>
      <c r="W207" s="50"/>
      <c r="X207" s="50"/>
      <c r="Y207" s="54"/>
      <c r="Z207" s="55"/>
      <c r="AA207" s="55"/>
      <c r="AB207" s="55"/>
      <c r="AC207" s="55"/>
      <c r="AD207" s="55"/>
    </row>
    <row r="208" ht="27" spans="1:30">
      <c r="A208" s="44">
        <v>207</v>
      </c>
      <c r="B208" s="43" t="s">
        <v>545</v>
      </c>
      <c r="C208" s="43">
        <v>979</v>
      </c>
      <c r="D208" s="43">
        <v>2513</v>
      </c>
      <c r="E208" s="43">
        <v>1770</v>
      </c>
      <c r="F208" s="45">
        <v>0.5795</v>
      </c>
      <c r="G208" s="45">
        <v>0.6995</v>
      </c>
      <c r="H208" s="43">
        <v>113</v>
      </c>
      <c r="I208" s="45">
        <v>0.0421</v>
      </c>
      <c r="J208" s="43">
        <v>0</v>
      </c>
      <c r="K208" s="49">
        <v>1680</v>
      </c>
      <c r="L208" s="44">
        <v>1</v>
      </c>
      <c r="M208" s="44" t="s">
        <v>274</v>
      </c>
      <c r="N208" s="49">
        <v>98</v>
      </c>
      <c r="O208" s="44">
        <v>1101</v>
      </c>
      <c r="P208" s="44" t="s">
        <v>323</v>
      </c>
      <c r="Q208" s="49">
        <v>59</v>
      </c>
      <c r="R208" s="44">
        <v>152</v>
      </c>
      <c r="S208" s="44" t="s">
        <v>546</v>
      </c>
      <c r="T208" s="44">
        <v>612.33</v>
      </c>
      <c r="U208" s="44">
        <v>418</v>
      </c>
      <c r="V208" s="44">
        <v>4</v>
      </c>
      <c r="W208" s="50"/>
      <c r="X208" s="50"/>
      <c r="Y208" s="54"/>
      <c r="Z208" s="55"/>
      <c r="AA208" s="55"/>
      <c r="AB208" s="55"/>
      <c r="AC208" s="55"/>
      <c r="AD208" s="55"/>
    </row>
    <row r="209" ht="27" spans="1:30">
      <c r="A209" s="44">
        <v>208</v>
      </c>
      <c r="B209" s="43" t="s">
        <v>547</v>
      </c>
      <c r="C209" s="43">
        <v>973</v>
      </c>
      <c r="D209" s="43">
        <v>1164</v>
      </c>
      <c r="E209" s="43">
        <v>1103</v>
      </c>
      <c r="F209" s="45">
        <v>0.4096</v>
      </c>
      <c r="G209" s="45">
        <v>0.9464</v>
      </c>
      <c r="H209" s="43">
        <v>44</v>
      </c>
      <c r="I209" s="45">
        <v>0.035</v>
      </c>
      <c r="J209" s="43">
        <v>3.29</v>
      </c>
      <c r="K209" s="49">
        <v>178</v>
      </c>
      <c r="L209" s="44">
        <v>4</v>
      </c>
      <c r="M209" s="44" t="s">
        <v>548</v>
      </c>
      <c r="N209" s="49">
        <v>178</v>
      </c>
      <c r="O209" s="44">
        <v>52</v>
      </c>
      <c r="P209" s="44" t="s">
        <v>265</v>
      </c>
      <c r="Q209" s="49">
        <v>178</v>
      </c>
      <c r="R209" s="44">
        <v>43</v>
      </c>
      <c r="S209" s="44" t="s">
        <v>549</v>
      </c>
      <c r="T209" s="44">
        <v>178</v>
      </c>
      <c r="U209" s="44">
        <v>33</v>
      </c>
      <c r="V209" s="44">
        <v>2</v>
      </c>
      <c r="W209" s="50"/>
      <c r="X209" s="50"/>
      <c r="Y209" s="54"/>
      <c r="Z209" s="55"/>
      <c r="AA209" s="55"/>
      <c r="AB209" s="55"/>
      <c r="AC209" s="55"/>
      <c r="AD209" s="55"/>
    </row>
    <row r="210" ht="27" spans="1:30">
      <c r="A210" s="44">
        <v>209</v>
      </c>
      <c r="B210" s="43" t="s">
        <v>550</v>
      </c>
      <c r="C210" s="43">
        <v>972</v>
      </c>
      <c r="D210" s="43">
        <v>1593</v>
      </c>
      <c r="E210" s="43">
        <v>1313</v>
      </c>
      <c r="F210" s="45">
        <v>0.8954</v>
      </c>
      <c r="G210" s="45">
        <v>0.8207</v>
      </c>
      <c r="H210" s="43">
        <v>11</v>
      </c>
      <c r="I210" s="45">
        <v>0.0059</v>
      </c>
      <c r="J210" s="43">
        <v>1.15</v>
      </c>
      <c r="K210" s="49">
        <v>118</v>
      </c>
      <c r="L210" s="44">
        <v>201</v>
      </c>
      <c r="M210" s="44" t="s">
        <v>298</v>
      </c>
      <c r="N210" s="49">
        <v>198</v>
      </c>
      <c r="O210" s="44">
        <v>32</v>
      </c>
      <c r="P210" s="44" t="s">
        <v>299</v>
      </c>
      <c r="Q210" s="49">
        <v>198</v>
      </c>
      <c r="R210" s="44">
        <v>13</v>
      </c>
      <c r="S210" s="44" t="s">
        <v>300</v>
      </c>
      <c r="T210" s="44">
        <v>171.33</v>
      </c>
      <c r="U210" s="44">
        <v>82</v>
      </c>
      <c r="V210" s="44">
        <v>1</v>
      </c>
      <c r="W210" s="50"/>
      <c r="X210" s="50"/>
      <c r="Y210" s="54"/>
      <c r="Z210" s="55"/>
      <c r="AA210" s="55"/>
      <c r="AB210" s="55"/>
      <c r="AC210" s="55"/>
      <c r="AD210" s="55"/>
    </row>
    <row r="211" ht="27" spans="1:30">
      <c r="A211" s="44">
        <v>210</v>
      </c>
      <c r="B211" s="43" t="s">
        <v>551</v>
      </c>
      <c r="C211" s="43">
        <v>971</v>
      </c>
      <c r="D211" s="43">
        <v>2846</v>
      </c>
      <c r="E211" s="43">
        <v>827</v>
      </c>
      <c r="F211" s="45">
        <v>0.9895</v>
      </c>
      <c r="G211" s="45">
        <v>0.2835</v>
      </c>
      <c r="H211" s="43">
        <v>6</v>
      </c>
      <c r="I211" s="45">
        <v>0.0018</v>
      </c>
      <c r="J211" s="43">
        <v>0.82</v>
      </c>
      <c r="K211" s="49">
        <v>188</v>
      </c>
      <c r="L211" s="44">
        <v>2476</v>
      </c>
      <c r="M211" s="44" t="s">
        <v>256</v>
      </c>
      <c r="N211" s="49">
        <v>75</v>
      </c>
      <c r="O211" s="44">
        <v>4305</v>
      </c>
      <c r="P211" s="44" t="s">
        <v>256</v>
      </c>
      <c r="Q211" s="49">
        <v>98</v>
      </c>
      <c r="R211" s="44">
        <v>1881</v>
      </c>
      <c r="S211" s="44" t="s">
        <v>256</v>
      </c>
      <c r="T211" s="44">
        <v>120.33</v>
      </c>
      <c r="U211" s="44">
        <v>2887</v>
      </c>
      <c r="V211" s="44">
        <v>1</v>
      </c>
      <c r="W211" s="50"/>
      <c r="X211" s="50"/>
      <c r="Y211" s="54"/>
      <c r="Z211" s="55"/>
      <c r="AA211" s="55"/>
      <c r="AB211" s="55"/>
      <c r="AC211" s="55"/>
      <c r="AD211" s="55"/>
    </row>
    <row r="212" ht="27" spans="1:30">
      <c r="A212" s="44">
        <v>211</v>
      </c>
      <c r="B212" s="43" t="s">
        <v>552</v>
      </c>
      <c r="C212" s="43">
        <v>970</v>
      </c>
      <c r="D212" s="43">
        <v>1771</v>
      </c>
      <c r="E212" s="43">
        <v>1120</v>
      </c>
      <c r="F212" s="45">
        <v>0.4354</v>
      </c>
      <c r="G212" s="45">
        <v>0.6268</v>
      </c>
      <c r="H212" s="43">
        <v>21</v>
      </c>
      <c r="I212" s="45">
        <v>0.0107</v>
      </c>
      <c r="J212" s="43">
        <v>0</v>
      </c>
      <c r="K212" s="49">
        <v>198</v>
      </c>
      <c r="L212" s="44">
        <v>1340</v>
      </c>
      <c r="M212" s="44" t="s">
        <v>250</v>
      </c>
      <c r="N212" s="49">
        <v>185</v>
      </c>
      <c r="O212" s="44">
        <v>6</v>
      </c>
      <c r="P212" s="44" t="s">
        <v>264</v>
      </c>
      <c r="Q212" s="49">
        <v>228</v>
      </c>
      <c r="R212" s="44">
        <v>40</v>
      </c>
      <c r="S212" s="44" t="s">
        <v>250</v>
      </c>
      <c r="T212" s="44">
        <v>203.67</v>
      </c>
      <c r="U212" s="44">
        <v>462</v>
      </c>
      <c r="V212" s="44">
        <v>34</v>
      </c>
      <c r="W212" s="50"/>
      <c r="X212" s="50"/>
      <c r="Y212" s="54"/>
      <c r="Z212" s="55"/>
      <c r="AA212" s="55"/>
      <c r="AB212" s="55"/>
      <c r="AC212" s="55"/>
      <c r="AD212" s="55"/>
    </row>
    <row r="213" ht="27" spans="1:30">
      <c r="A213" s="44">
        <v>212</v>
      </c>
      <c r="B213" s="43" t="s">
        <v>553</v>
      </c>
      <c r="C213" s="43">
        <v>967</v>
      </c>
      <c r="D213" s="43">
        <v>1335</v>
      </c>
      <c r="E213" s="43">
        <v>943</v>
      </c>
      <c r="F213" s="45">
        <v>0.4161</v>
      </c>
      <c r="G213" s="45">
        <v>0.7012</v>
      </c>
      <c r="H213" s="43">
        <v>10</v>
      </c>
      <c r="I213" s="45">
        <v>0.0065</v>
      </c>
      <c r="J213" s="43">
        <v>0.93</v>
      </c>
      <c r="K213" s="49">
        <v>368</v>
      </c>
      <c r="L213" s="44">
        <v>268</v>
      </c>
      <c r="M213" s="44" t="s">
        <v>270</v>
      </c>
      <c r="N213" s="49">
        <v>283</v>
      </c>
      <c r="O213" s="44">
        <v>113</v>
      </c>
      <c r="P213" s="44" t="s">
        <v>251</v>
      </c>
      <c r="Q213" s="49">
        <v>198</v>
      </c>
      <c r="R213" s="44">
        <v>51</v>
      </c>
      <c r="S213" s="44" t="s">
        <v>250</v>
      </c>
      <c r="T213" s="44">
        <v>283</v>
      </c>
      <c r="U213" s="44">
        <v>144</v>
      </c>
      <c r="V213" s="44">
        <v>10</v>
      </c>
      <c r="W213" s="50"/>
      <c r="X213" s="50"/>
      <c r="Y213" s="54"/>
      <c r="Z213" s="55"/>
      <c r="AA213" s="55"/>
      <c r="AB213" s="55"/>
      <c r="AC213" s="55"/>
      <c r="AD213" s="55"/>
    </row>
    <row r="214" ht="27" spans="1:30">
      <c r="A214" s="44">
        <v>213</v>
      </c>
      <c r="B214" s="43" t="s">
        <v>554</v>
      </c>
      <c r="C214" s="43">
        <v>961</v>
      </c>
      <c r="D214" s="43">
        <v>1541</v>
      </c>
      <c r="E214" s="43">
        <v>833</v>
      </c>
      <c r="F214" s="45">
        <v>0.0021</v>
      </c>
      <c r="G214" s="45">
        <v>0.5341</v>
      </c>
      <c r="H214" s="43">
        <v>0</v>
      </c>
      <c r="I214" s="45">
        <v>0</v>
      </c>
      <c r="J214" s="43">
        <v>0</v>
      </c>
      <c r="K214" s="49">
        <v>138</v>
      </c>
      <c r="L214" s="44">
        <v>76</v>
      </c>
      <c r="M214" s="44" t="s">
        <v>286</v>
      </c>
      <c r="N214" s="49">
        <v>498</v>
      </c>
      <c r="O214" s="44">
        <v>16</v>
      </c>
      <c r="P214" s="44" t="s">
        <v>286</v>
      </c>
      <c r="Q214" s="49">
        <v>138</v>
      </c>
      <c r="R214" s="44">
        <v>691</v>
      </c>
      <c r="S214" s="44" t="s">
        <v>286</v>
      </c>
      <c r="T214" s="44">
        <v>258</v>
      </c>
      <c r="U214" s="44">
        <v>261</v>
      </c>
      <c r="V214" s="44">
        <v>0</v>
      </c>
      <c r="W214" s="50"/>
      <c r="X214" s="50"/>
      <c r="Y214" s="54"/>
      <c r="Z214" s="55"/>
      <c r="AA214" s="55"/>
      <c r="AB214" s="55"/>
      <c r="AC214" s="55"/>
      <c r="AD214" s="55"/>
    </row>
    <row r="215" ht="27" spans="1:30">
      <c r="A215" s="44">
        <v>214</v>
      </c>
      <c r="B215" s="43" t="s">
        <v>555</v>
      </c>
      <c r="C215" s="43">
        <v>959</v>
      </c>
      <c r="D215" s="43">
        <v>1397</v>
      </c>
      <c r="E215" s="43">
        <v>1405</v>
      </c>
      <c r="F215" s="45">
        <v>0.2044</v>
      </c>
      <c r="G215" s="45">
        <v>1.0062</v>
      </c>
      <c r="H215" s="43">
        <v>49</v>
      </c>
      <c r="I215" s="45">
        <v>0.0327</v>
      </c>
      <c r="J215" s="43">
        <v>0.89</v>
      </c>
      <c r="K215" s="49">
        <v>98</v>
      </c>
      <c r="L215" s="44">
        <v>813</v>
      </c>
      <c r="M215" s="44" t="s">
        <v>263</v>
      </c>
      <c r="N215" s="49">
        <v>110</v>
      </c>
      <c r="O215" s="44">
        <v>1477</v>
      </c>
      <c r="P215" s="44" t="s">
        <v>251</v>
      </c>
      <c r="Q215" s="49">
        <v>13.9</v>
      </c>
      <c r="R215" s="44">
        <v>10334</v>
      </c>
      <c r="S215" s="44" t="s">
        <v>556</v>
      </c>
      <c r="T215" s="44">
        <v>73.97</v>
      </c>
      <c r="U215" s="44">
        <v>4208</v>
      </c>
      <c r="V215" s="44">
        <v>422</v>
      </c>
      <c r="W215" s="50"/>
      <c r="X215" s="50"/>
      <c r="Y215" s="54"/>
      <c r="Z215" s="55"/>
      <c r="AA215" s="55"/>
      <c r="AB215" s="55"/>
      <c r="AC215" s="55"/>
      <c r="AD215" s="55"/>
    </row>
    <row r="216" ht="27" spans="1:30">
      <c r="A216" s="44">
        <v>215</v>
      </c>
      <c r="B216" s="43" t="s">
        <v>557</v>
      </c>
      <c r="C216" s="43">
        <v>959</v>
      </c>
      <c r="D216" s="43">
        <v>1735</v>
      </c>
      <c r="E216" s="43">
        <v>1610</v>
      </c>
      <c r="F216" s="45">
        <v>0.312</v>
      </c>
      <c r="G216" s="45">
        <v>0.9267</v>
      </c>
      <c r="H216" s="43">
        <v>94</v>
      </c>
      <c r="I216" s="45">
        <v>0.051</v>
      </c>
      <c r="J216" s="43">
        <v>0</v>
      </c>
      <c r="K216" s="49">
        <v>59</v>
      </c>
      <c r="L216" s="44">
        <v>372</v>
      </c>
      <c r="M216" s="44" t="s">
        <v>299</v>
      </c>
      <c r="N216" s="49">
        <v>59</v>
      </c>
      <c r="O216" s="44">
        <v>73</v>
      </c>
      <c r="P216" s="44" t="s">
        <v>528</v>
      </c>
      <c r="Q216" s="49">
        <v>128</v>
      </c>
      <c r="R216" s="44">
        <v>0</v>
      </c>
      <c r="S216" s="44" t="s">
        <v>558</v>
      </c>
      <c r="T216" s="44">
        <v>82</v>
      </c>
      <c r="U216" s="44">
        <v>148</v>
      </c>
      <c r="V216" s="44">
        <v>10</v>
      </c>
      <c r="W216" s="50"/>
      <c r="X216" s="50"/>
      <c r="Y216" s="54"/>
      <c r="Z216" s="55"/>
      <c r="AA216" s="55"/>
      <c r="AB216" s="55"/>
      <c r="AC216" s="55"/>
      <c r="AD216" s="55"/>
    </row>
    <row r="217" ht="27" spans="1:30">
      <c r="A217" s="44">
        <v>216</v>
      </c>
      <c r="B217" s="43" t="s">
        <v>559</v>
      </c>
      <c r="C217" s="43">
        <v>959</v>
      </c>
      <c r="D217" s="43">
        <v>1776</v>
      </c>
      <c r="E217" s="43">
        <v>1369</v>
      </c>
      <c r="F217" s="45">
        <v>0.232</v>
      </c>
      <c r="G217" s="45">
        <v>0.7666</v>
      </c>
      <c r="H217" s="43">
        <v>41</v>
      </c>
      <c r="I217" s="45">
        <v>0.0213</v>
      </c>
      <c r="J217" s="43">
        <v>1.39</v>
      </c>
      <c r="K217" s="49">
        <v>198</v>
      </c>
      <c r="L217" s="44">
        <v>50</v>
      </c>
      <c r="M217" s="44" t="s">
        <v>279</v>
      </c>
      <c r="N217" s="49">
        <v>178</v>
      </c>
      <c r="O217" s="44">
        <v>19</v>
      </c>
      <c r="P217" s="44" t="s">
        <v>279</v>
      </c>
      <c r="Q217" s="49">
        <v>198</v>
      </c>
      <c r="R217" s="44">
        <v>2</v>
      </c>
      <c r="S217" s="44" t="s">
        <v>278</v>
      </c>
      <c r="T217" s="44">
        <v>191.33</v>
      </c>
      <c r="U217" s="44">
        <v>23</v>
      </c>
      <c r="V217" s="44">
        <v>0</v>
      </c>
      <c r="W217" s="50"/>
      <c r="X217" s="50"/>
      <c r="Y217" s="54"/>
      <c r="Z217" s="55"/>
      <c r="AA217" s="55"/>
      <c r="AB217" s="55"/>
      <c r="AC217" s="55"/>
      <c r="AD217" s="55"/>
    </row>
    <row r="218" ht="27" spans="1:30">
      <c r="A218" s="44">
        <v>217</v>
      </c>
      <c r="B218" s="43" t="s">
        <v>560</v>
      </c>
      <c r="C218" s="43">
        <v>956</v>
      </c>
      <c r="D218" s="43">
        <v>1773</v>
      </c>
      <c r="E218" s="43">
        <v>1661</v>
      </c>
      <c r="F218" s="45">
        <v>0.4306</v>
      </c>
      <c r="G218" s="45">
        <v>0.9351</v>
      </c>
      <c r="H218" s="43">
        <v>57</v>
      </c>
      <c r="I218" s="45">
        <v>0.0295</v>
      </c>
      <c r="J218" s="43">
        <v>0</v>
      </c>
      <c r="K218" s="49">
        <v>258</v>
      </c>
      <c r="L218" s="44">
        <v>42</v>
      </c>
      <c r="M218" s="44" t="s">
        <v>298</v>
      </c>
      <c r="N218" s="49">
        <v>686</v>
      </c>
      <c r="O218" s="44">
        <v>39</v>
      </c>
      <c r="P218" s="44" t="s">
        <v>252</v>
      </c>
      <c r="Q218" s="49">
        <v>668</v>
      </c>
      <c r="R218" s="44">
        <v>79</v>
      </c>
      <c r="S218" s="44" t="s">
        <v>254</v>
      </c>
      <c r="T218" s="44">
        <v>537.33</v>
      </c>
      <c r="U218" s="44">
        <v>53</v>
      </c>
      <c r="V218" s="44">
        <v>35</v>
      </c>
      <c r="W218" s="50"/>
      <c r="X218" s="50"/>
      <c r="Y218" s="54"/>
      <c r="Z218" s="55"/>
      <c r="AA218" s="55"/>
      <c r="AB218" s="55"/>
      <c r="AC218" s="55"/>
      <c r="AD218" s="55"/>
    </row>
    <row r="219" spans="1:30">
      <c r="A219" s="44">
        <v>218</v>
      </c>
      <c r="B219" s="43" t="s">
        <v>561</v>
      </c>
      <c r="C219" s="43">
        <v>951</v>
      </c>
      <c r="D219" s="43">
        <v>1411</v>
      </c>
      <c r="E219" s="43">
        <v>845</v>
      </c>
      <c r="F219" s="45">
        <v>0.7874</v>
      </c>
      <c r="G219" s="45">
        <v>0.5923</v>
      </c>
      <c r="H219" s="43">
        <v>13</v>
      </c>
      <c r="I219" s="45">
        <v>0.0079</v>
      </c>
      <c r="J219" s="43">
        <v>0.98</v>
      </c>
      <c r="K219" s="49"/>
      <c r="L219" s="44"/>
      <c r="M219" s="44"/>
      <c r="N219" s="49"/>
      <c r="O219" s="44"/>
      <c r="P219" s="44"/>
      <c r="Q219" s="49"/>
      <c r="R219" s="44"/>
      <c r="S219" s="44"/>
      <c r="T219" s="44"/>
      <c r="U219" s="44"/>
      <c r="V219" s="44"/>
      <c r="W219" s="50"/>
      <c r="X219" s="50"/>
      <c r="Y219" s="54"/>
      <c r="Z219" s="55"/>
      <c r="AA219" s="55"/>
      <c r="AB219" s="55"/>
      <c r="AC219" s="55"/>
      <c r="AD219" s="55"/>
    </row>
    <row r="220" ht="27" spans="1:30">
      <c r="A220" s="44">
        <v>219</v>
      </c>
      <c r="B220" s="43" t="s">
        <v>562</v>
      </c>
      <c r="C220" s="43">
        <v>949</v>
      </c>
      <c r="D220" s="43">
        <v>1431</v>
      </c>
      <c r="E220" s="43">
        <v>1641</v>
      </c>
      <c r="F220" s="45">
        <v>0.2383</v>
      </c>
      <c r="G220" s="46">
        <v>1.15</v>
      </c>
      <c r="H220" s="43">
        <v>97</v>
      </c>
      <c r="I220" s="45">
        <v>0.0639</v>
      </c>
      <c r="J220" s="43">
        <v>1.39</v>
      </c>
      <c r="K220" s="49">
        <v>399</v>
      </c>
      <c r="L220" s="44">
        <v>26</v>
      </c>
      <c r="M220" s="44" t="s">
        <v>252</v>
      </c>
      <c r="N220" s="49">
        <v>398</v>
      </c>
      <c r="O220" s="44">
        <v>20</v>
      </c>
      <c r="P220" s="44" t="s">
        <v>290</v>
      </c>
      <c r="Q220" s="49">
        <v>398</v>
      </c>
      <c r="R220" s="44">
        <v>282</v>
      </c>
      <c r="S220" s="44" t="s">
        <v>250</v>
      </c>
      <c r="T220" s="44">
        <v>398.33</v>
      </c>
      <c r="U220" s="44">
        <v>109</v>
      </c>
      <c r="V220" s="44">
        <v>1</v>
      </c>
      <c r="W220" s="50"/>
      <c r="X220" s="50"/>
      <c r="Y220" s="54"/>
      <c r="Z220" s="55"/>
      <c r="AA220" s="55"/>
      <c r="AB220" s="55"/>
      <c r="AC220" s="55"/>
      <c r="AD220" s="55"/>
    </row>
    <row r="221" ht="27" spans="1:30">
      <c r="A221" s="44">
        <v>220</v>
      </c>
      <c r="B221" s="43" t="s">
        <v>563</v>
      </c>
      <c r="C221" s="43">
        <v>947</v>
      </c>
      <c r="D221" s="43">
        <v>1891</v>
      </c>
      <c r="E221" s="43">
        <v>2013</v>
      </c>
      <c r="F221" s="45">
        <v>0.1948</v>
      </c>
      <c r="G221" s="45">
        <v>1.0657</v>
      </c>
      <c r="H221" s="43">
        <v>17</v>
      </c>
      <c r="I221" s="45">
        <v>0.0077</v>
      </c>
      <c r="J221" s="43">
        <v>0.64</v>
      </c>
      <c r="K221" s="49">
        <v>149</v>
      </c>
      <c r="L221" s="44">
        <v>248</v>
      </c>
      <c r="M221" s="44" t="s">
        <v>273</v>
      </c>
      <c r="N221" s="49">
        <v>1068</v>
      </c>
      <c r="O221" s="44">
        <v>142</v>
      </c>
      <c r="P221" s="44" t="s">
        <v>273</v>
      </c>
      <c r="Q221" s="49">
        <v>258</v>
      </c>
      <c r="R221" s="44">
        <v>281</v>
      </c>
      <c r="S221" s="44" t="s">
        <v>273</v>
      </c>
      <c r="T221" s="44">
        <v>491.67</v>
      </c>
      <c r="U221" s="44">
        <v>223</v>
      </c>
      <c r="V221" s="44">
        <v>10</v>
      </c>
      <c r="W221" s="50"/>
      <c r="X221" s="50"/>
      <c r="Y221" s="54"/>
      <c r="Z221" s="55"/>
      <c r="AA221" s="55"/>
      <c r="AB221" s="55"/>
      <c r="AC221" s="55"/>
      <c r="AD221" s="55"/>
    </row>
    <row r="222" ht="27" spans="1:30">
      <c r="A222" s="44">
        <v>221</v>
      </c>
      <c r="B222" s="43" t="s">
        <v>564</v>
      </c>
      <c r="C222" s="43">
        <v>945</v>
      </c>
      <c r="D222" s="43">
        <v>1142</v>
      </c>
      <c r="E222" s="43">
        <v>788</v>
      </c>
      <c r="F222" s="45">
        <v>0.0354</v>
      </c>
      <c r="G222" s="45">
        <v>0.6846</v>
      </c>
      <c r="H222" s="43">
        <v>3</v>
      </c>
      <c r="I222" s="45">
        <v>0.0015</v>
      </c>
      <c r="J222" s="43">
        <v>0</v>
      </c>
      <c r="K222" s="49">
        <v>199</v>
      </c>
      <c r="L222" s="44">
        <v>71</v>
      </c>
      <c r="M222" s="44" t="s">
        <v>293</v>
      </c>
      <c r="N222" s="49">
        <v>188</v>
      </c>
      <c r="O222" s="44">
        <v>38</v>
      </c>
      <c r="P222" s="44" t="s">
        <v>335</v>
      </c>
      <c r="Q222" s="49">
        <v>158</v>
      </c>
      <c r="R222" s="44">
        <v>59</v>
      </c>
      <c r="S222" s="44" t="s">
        <v>336</v>
      </c>
      <c r="T222" s="44">
        <v>181.67</v>
      </c>
      <c r="U222" s="44">
        <v>56</v>
      </c>
      <c r="V222" s="44">
        <v>3</v>
      </c>
      <c r="W222" s="50"/>
      <c r="X222" s="50"/>
      <c r="Y222" s="54"/>
      <c r="Z222" s="55"/>
      <c r="AA222" s="55"/>
      <c r="AB222" s="55"/>
      <c r="AC222" s="55"/>
      <c r="AD222" s="55"/>
    </row>
    <row r="223" ht="27" spans="1:30">
      <c r="A223" s="44">
        <v>222</v>
      </c>
      <c r="B223" s="43" t="s">
        <v>565</v>
      </c>
      <c r="C223" s="43">
        <v>943</v>
      </c>
      <c r="D223" s="43">
        <v>1270</v>
      </c>
      <c r="E223" s="43">
        <v>1382</v>
      </c>
      <c r="F223" s="45">
        <v>0.5225</v>
      </c>
      <c r="G223" s="45">
        <v>1.0898</v>
      </c>
      <c r="H223" s="43">
        <v>10</v>
      </c>
      <c r="I223" s="45">
        <v>0.0068</v>
      </c>
      <c r="J223" s="43">
        <v>0.95</v>
      </c>
      <c r="K223" s="49">
        <v>128</v>
      </c>
      <c r="L223" s="44">
        <v>454</v>
      </c>
      <c r="M223" s="44" t="s">
        <v>383</v>
      </c>
      <c r="N223" s="49">
        <v>128</v>
      </c>
      <c r="O223" s="44">
        <v>8</v>
      </c>
      <c r="P223" s="44" t="s">
        <v>384</v>
      </c>
      <c r="Q223" s="49">
        <v>30</v>
      </c>
      <c r="R223" s="44">
        <v>3</v>
      </c>
      <c r="S223" s="44" t="s">
        <v>566</v>
      </c>
      <c r="T223" s="44">
        <v>95.33</v>
      </c>
      <c r="U223" s="44">
        <v>155</v>
      </c>
      <c r="V223" s="44">
        <v>0</v>
      </c>
      <c r="W223" s="50"/>
      <c r="X223" s="50"/>
      <c r="Y223" s="54"/>
      <c r="Z223" s="55"/>
      <c r="AA223" s="55"/>
      <c r="AB223" s="55"/>
      <c r="AC223" s="55"/>
      <c r="AD223" s="55"/>
    </row>
    <row r="224" ht="27" spans="1:30">
      <c r="A224" s="44">
        <v>223</v>
      </c>
      <c r="B224" s="43" t="s">
        <v>567</v>
      </c>
      <c r="C224" s="43">
        <v>937</v>
      </c>
      <c r="D224" s="43">
        <v>1621</v>
      </c>
      <c r="E224" s="43">
        <v>1452</v>
      </c>
      <c r="F224" s="45">
        <v>0.6469</v>
      </c>
      <c r="G224" s="45">
        <v>0.8939</v>
      </c>
      <c r="H224" s="43">
        <v>61</v>
      </c>
      <c r="I224" s="45">
        <v>0.035</v>
      </c>
      <c r="J224" s="43">
        <v>0</v>
      </c>
      <c r="K224" s="49">
        <v>198</v>
      </c>
      <c r="L224" s="44">
        <v>1340</v>
      </c>
      <c r="M224" s="44" t="s">
        <v>250</v>
      </c>
      <c r="N224" s="49">
        <v>110</v>
      </c>
      <c r="O224" s="44">
        <v>1477</v>
      </c>
      <c r="P224" s="44" t="s">
        <v>251</v>
      </c>
      <c r="Q224" s="49">
        <v>368</v>
      </c>
      <c r="R224" s="44">
        <v>268</v>
      </c>
      <c r="S224" s="44" t="s">
        <v>270</v>
      </c>
      <c r="T224" s="44">
        <v>225.33</v>
      </c>
      <c r="U224" s="44">
        <v>1028</v>
      </c>
      <c r="V224" s="44">
        <v>199</v>
      </c>
      <c r="W224" s="50"/>
      <c r="X224" s="50"/>
      <c r="Y224" s="54"/>
      <c r="Z224" s="55"/>
      <c r="AA224" s="55"/>
      <c r="AB224" s="55"/>
      <c r="AC224" s="55"/>
      <c r="AD224" s="55"/>
    </row>
    <row r="225" ht="27" spans="1:30">
      <c r="A225" s="44">
        <v>224</v>
      </c>
      <c r="B225" s="43" t="s">
        <v>568</v>
      </c>
      <c r="C225" s="43">
        <v>929</v>
      </c>
      <c r="D225" s="43">
        <v>1042</v>
      </c>
      <c r="E225" s="43">
        <v>889</v>
      </c>
      <c r="F225" s="45">
        <v>0.0313</v>
      </c>
      <c r="G225" s="45">
        <v>0.8501</v>
      </c>
      <c r="H225" s="43">
        <v>0</v>
      </c>
      <c r="I225" s="45">
        <v>0</v>
      </c>
      <c r="J225" s="43">
        <v>0</v>
      </c>
      <c r="K225" s="49">
        <v>118</v>
      </c>
      <c r="L225" s="44">
        <v>201</v>
      </c>
      <c r="M225" s="44" t="s">
        <v>298</v>
      </c>
      <c r="N225" s="49">
        <v>198</v>
      </c>
      <c r="O225" s="44">
        <v>32</v>
      </c>
      <c r="P225" s="44" t="s">
        <v>299</v>
      </c>
      <c r="Q225" s="49">
        <v>198</v>
      </c>
      <c r="R225" s="44">
        <v>923</v>
      </c>
      <c r="S225" s="44" t="s">
        <v>300</v>
      </c>
      <c r="T225" s="44">
        <v>171.33</v>
      </c>
      <c r="U225" s="44">
        <v>385</v>
      </c>
      <c r="V225" s="44">
        <v>0</v>
      </c>
      <c r="W225" s="50"/>
      <c r="X225" s="50"/>
      <c r="Y225" s="54"/>
      <c r="Z225" s="55"/>
      <c r="AA225" s="55"/>
      <c r="AB225" s="55"/>
      <c r="AC225" s="55"/>
      <c r="AD225" s="55"/>
    </row>
    <row r="226" ht="27" spans="1:30">
      <c r="A226" s="44">
        <v>225</v>
      </c>
      <c r="B226" s="43" t="s">
        <v>569</v>
      </c>
      <c r="C226" s="43">
        <v>926</v>
      </c>
      <c r="D226" s="43">
        <v>1315</v>
      </c>
      <c r="E226" s="43">
        <v>1452</v>
      </c>
      <c r="F226" s="45">
        <v>0.2955</v>
      </c>
      <c r="G226" s="45">
        <v>1.1064</v>
      </c>
      <c r="H226" s="43">
        <v>33</v>
      </c>
      <c r="I226" s="45">
        <v>0.023</v>
      </c>
      <c r="J226" s="43">
        <v>0.55</v>
      </c>
      <c r="K226" s="49">
        <v>480</v>
      </c>
      <c r="L226" s="44">
        <v>11</v>
      </c>
      <c r="M226" s="44" t="s">
        <v>570</v>
      </c>
      <c r="N226" s="49">
        <v>259</v>
      </c>
      <c r="O226" s="44">
        <v>6</v>
      </c>
      <c r="P226" s="44" t="s">
        <v>571</v>
      </c>
      <c r="Q226" s="49">
        <v>450</v>
      </c>
      <c r="R226" s="44">
        <v>18</v>
      </c>
      <c r="S226" s="44" t="s">
        <v>572</v>
      </c>
      <c r="T226" s="44">
        <v>396.33</v>
      </c>
      <c r="U226" s="44">
        <v>11</v>
      </c>
      <c r="V226" s="44">
        <v>0</v>
      </c>
      <c r="W226" s="50"/>
      <c r="X226" s="50"/>
      <c r="Y226" s="54"/>
      <c r="Z226" s="55"/>
      <c r="AA226" s="55"/>
      <c r="AB226" s="55"/>
      <c r="AC226" s="55"/>
      <c r="AD226" s="55"/>
    </row>
    <row r="227" ht="27" spans="1:30">
      <c r="A227" s="44">
        <v>226</v>
      </c>
      <c r="B227" s="43" t="s">
        <v>573</v>
      </c>
      <c r="C227" s="43">
        <v>919</v>
      </c>
      <c r="D227" s="43">
        <v>2000</v>
      </c>
      <c r="E227" s="43">
        <v>1504</v>
      </c>
      <c r="F227" s="45">
        <v>0.606</v>
      </c>
      <c r="G227" s="45">
        <v>0.7474</v>
      </c>
      <c r="H227" s="43">
        <v>109</v>
      </c>
      <c r="I227" s="45">
        <v>0.0509</v>
      </c>
      <c r="J227" s="43">
        <v>0</v>
      </c>
      <c r="K227" s="49">
        <v>198</v>
      </c>
      <c r="L227" s="44">
        <v>1340</v>
      </c>
      <c r="M227" s="44" t="s">
        <v>250</v>
      </c>
      <c r="N227" s="49">
        <v>98</v>
      </c>
      <c r="O227" s="44">
        <v>813</v>
      </c>
      <c r="P227" s="44" t="s">
        <v>263</v>
      </c>
      <c r="Q227" s="49">
        <v>108</v>
      </c>
      <c r="R227" s="44">
        <v>393</v>
      </c>
      <c r="S227" s="44" t="s">
        <v>274</v>
      </c>
      <c r="T227" s="44">
        <v>134.67</v>
      </c>
      <c r="U227" s="44">
        <v>848</v>
      </c>
      <c r="V227" s="44">
        <v>78</v>
      </c>
      <c r="W227" s="50"/>
      <c r="X227" s="50"/>
      <c r="Y227" s="54"/>
      <c r="Z227" s="55"/>
      <c r="AA227" s="55"/>
      <c r="AB227" s="55"/>
      <c r="AC227" s="55"/>
      <c r="AD227" s="55"/>
    </row>
    <row r="228" ht="27" spans="1:30">
      <c r="A228" s="44">
        <v>227</v>
      </c>
      <c r="B228" s="43" t="s">
        <v>574</v>
      </c>
      <c r="C228" s="43">
        <v>914</v>
      </c>
      <c r="D228" s="43">
        <v>1041</v>
      </c>
      <c r="E228" s="43">
        <v>870</v>
      </c>
      <c r="F228" s="45">
        <v>0.032</v>
      </c>
      <c r="G228" s="45">
        <v>0.8332</v>
      </c>
      <c r="H228" s="43">
        <v>0</v>
      </c>
      <c r="I228" s="45">
        <v>0</v>
      </c>
      <c r="J228" s="43">
        <v>0</v>
      </c>
      <c r="K228" s="49">
        <v>238</v>
      </c>
      <c r="L228" s="44">
        <v>15</v>
      </c>
      <c r="M228" s="44" t="s">
        <v>264</v>
      </c>
      <c r="N228" s="49">
        <v>460</v>
      </c>
      <c r="O228" s="44">
        <v>1</v>
      </c>
      <c r="P228" s="44" t="s">
        <v>264</v>
      </c>
      <c r="Q228" s="49">
        <v>490</v>
      </c>
      <c r="R228" s="44">
        <v>0</v>
      </c>
      <c r="S228" s="44" t="s">
        <v>264</v>
      </c>
      <c r="T228" s="44">
        <v>396</v>
      </c>
      <c r="U228" s="44">
        <v>5</v>
      </c>
      <c r="V228" s="44">
        <v>18</v>
      </c>
      <c r="W228" s="50"/>
      <c r="X228" s="50"/>
      <c r="Y228" s="54"/>
      <c r="Z228" s="55"/>
      <c r="AA228" s="55"/>
      <c r="AB228" s="55"/>
      <c r="AC228" s="55"/>
      <c r="AD228" s="55"/>
    </row>
    <row r="229" ht="27" spans="1:30">
      <c r="A229" s="44">
        <v>228</v>
      </c>
      <c r="B229" s="43" t="s">
        <v>575</v>
      </c>
      <c r="C229" s="43">
        <v>909</v>
      </c>
      <c r="D229" s="43">
        <v>1044</v>
      </c>
      <c r="E229" s="43">
        <v>874</v>
      </c>
      <c r="F229" s="45">
        <v>0.0399</v>
      </c>
      <c r="G229" s="45">
        <v>0.8337</v>
      </c>
      <c r="H229" s="43">
        <v>0</v>
      </c>
      <c r="I229" s="45">
        <v>0</v>
      </c>
      <c r="J229" s="43">
        <v>0</v>
      </c>
      <c r="K229" s="49">
        <v>110</v>
      </c>
      <c r="L229" s="44">
        <v>1477</v>
      </c>
      <c r="M229" s="44" t="s">
        <v>251</v>
      </c>
      <c r="N229" s="49">
        <v>65</v>
      </c>
      <c r="O229" s="44">
        <v>287</v>
      </c>
      <c r="P229" s="44" t="s">
        <v>473</v>
      </c>
      <c r="Q229" s="49">
        <v>46</v>
      </c>
      <c r="R229" s="44">
        <v>83</v>
      </c>
      <c r="S229" s="44" t="s">
        <v>262</v>
      </c>
      <c r="T229" s="44">
        <v>73.67</v>
      </c>
      <c r="U229" s="44">
        <v>615</v>
      </c>
      <c r="V229" s="44">
        <v>109</v>
      </c>
      <c r="W229" s="50"/>
      <c r="X229" s="50"/>
      <c r="Y229" s="54"/>
      <c r="Z229" s="55"/>
      <c r="AA229" s="55"/>
      <c r="AB229" s="55"/>
      <c r="AC229" s="55"/>
      <c r="AD229" s="55"/>
    </row>
    <row r="230" ht="27" spans="1:30">
      <c r="A230" s="44">
        <v>229</v>
      </c>
      <c r="B230" s="43" t="s">
        <v>576</v>
      </c>
      <c r="C230" s="43">
        <v>907</v>
      </c>
      <c r="D230" s="43">
        <v>1988</v>
      </c>
      <c r="E230" s="43">
        <v>1799</v>
      </c>
      <c r="F230" s="45">
        <v>0.001</v>
      </c>
      <c r="G230" s="45">
        <v>0.9027</v>
      </c>
      <c r="H230" s="43">
        <v>3</v>
      </c>
      <c r="I230" s="45">
        <v>0.0009</v>
      </c>
      <c r="J230" s="43">
        <v>0.99</v>
      </c>
      <c r="K230" s="49">
        <v>168</v>
      </c>
      <c r="L230" s="44">
        <v>222</v>
      </c>
      <c r="M230" s="44" t="s">
        <v>294</v>
      </c>
      <c r="N230" s="49">
        <v>188</v>
      </c>
      <c r="O230" s="44">
        <v>566</v>
      </c>
      <c r="P230" s="44" t="s">
        <v>293</v>
      </c>
      <c r="Q230" s="49">
        <v>158</v>
      </c>
      <c r="R230" s="44">
        <v>9</v>
      </c>
      <c r="S230" s="44" t="s">
        <v>577</v>
      </c>
      <c r="T230" s="44">
        <v>171.33</v>
      </c>
      <c r="U230" s="44">
        <v>265</v>
      </c>
      <c r="V230" s="44">
        <v>0</v>
      </c>
      <c r="W230" s="50"/>
      <c r="X230" s="50"/>
      <c r="Y230" s="54"/>
      <c r="Z230" s="55"/>
      <c r="AA230" s="55"/>
      <c r="AB230" s="55"/>
      <c r="AC230" s="55"/>
      <c r="AD230" s="55"/>
    </row>
    <row r="231" ht="27" spans="1:30">
      <c r="A231" s="44">
        <v>230</v>
      </c>
      <c r="B231" s="43" t="s">
        <v>578</v>
      </c>
      <c r="C231" s="43">
        <v>906</v>
      </c>
      <c r="D231" s="43">
        <v>1969</v>
      </c>
      <c r="E231" s="43">
        <v>885</v>
      </c>
      <c r="F231" s="45">
        <v>0.9892</v>
      </c>
      <c r="G231" s="45">
        <v>0.4424</v>
      </c>
      <c r="H231" s="43">
        <v>4</v>
      </c>
      <c r="I231" s="45">
        <v>0.0017</v>
      </c>
      <c r="J231" s="43">
        <v>0</v>
      </c>
      <c r="K231" s="49">
        <v>196</v>
      </c>
      <c r="L231" s="44">
        <v>453</v>
      </c>
      <c r="M231" s="44" t="s">
        <v>252</v>
      </c>
      <c r="N231" s="49">
        <v>668</v>
      </c>
      <c r="O231" s="44">
        <v>79</v>
      </c>
      <c r="P231" s="44" t="s">
        <v>254</v>
      </c>
      <c r="Q231" s="49">
        <v>980</v>
      </c>
      <c r="R231" s="44">
        <v>30</v>
      </c>
      <c r="S231" s="44" t="s">
        <v>579</v>
      </c>
      <c r="T231" s="44">
        <v>614.67</v>
      </c>
      <c r="U231" s="44">
        <v>187</v>
      </c>
      <c r="V231" s="44">
        <v>5</v>
      </c>
      <c r="W231" s="50"/>
      <c r="X231" s="50"/>
      <c r="Y231" s="54"/>
      <c r="Z231" s="55"/>
      <c r="AA231" s="55"/>
      <c r="AB231" s="55"/>
      <c r="AC231" s="55"/>
      <c r="AD231" s="55"/>
    </row>
    <row r="232" ht="27" spans="1:30">
      <c r="A232" s="44">
        <v>231</v>
      </c>
      <c r="B232" s="43" t="s">
        <v>580</v>
      </c>
      <c r="C232" s="43">
        <v>903</v>
      </c>
      <c r="D232" s="43">
        <v>1671</v>
      </c>
      <c r="E232" s="43">
        <v>1160</v>
      </c>
      <c r="F232" s="45">
        <v>0.2694</v>
      </c>
      <c r="G232" s="45">
        <v>0.6893</v>
      </c>
      <c r="H232" s="43">
        <v>53</v>
      </c>
      <c r="I232" s="45">
        <v>0.0293</v>
      </c>
      <c r="J232" s="43">
        <v>1.08</v>
      </c>
      <c r="K232" s="49">
        <v>138</v>
      </c>
      <c r="L232" s="44">
        <v>155</v>
      </c>
      <c r="M232" s="44" t="s">
        <v>581</v>
      </c>
      <c r="N232" s="49">
        <v>280</v>
      </c>
      <c r="O232" s="44">
        <v>60</v>
      </c>
      <c r="P232" s="44" t="s">
        <v>252</v>
      </c>
      <c r="Q232" s="49">
        <v>980</v>
      </c>
      <c r="R232" s="44">
        <v>13</v>
      </c>
      <c r="S232" s="44" t="s">
        <v>247</v>
      </c>
      <c r="T232" s="44">
        <v>466</v>
      </c>
      <c r="U232" s="44">
        <v>76</v>
      </c>
      <c r="V232" s="44">
        <v>16</v>
      </c>
      <c r="W232" s="50"/>
      <c r="X232" s="50"/>
      <c r="Y232" s="54"/>
      <c r="Z232" s="55"/>
      <c r="AA232" s="55"/>
      <c r="AB232" s="55"/>
      <c r="AC232" s="55"/>
      <c r="AD232" s="55"/>
    </row>
    <row r="233" ht="27" spans="1:30">
      <c r="A233" s="44">
        <v>232</v>
      </c>
      <c r="B233" s="43" t="s">
        <v>582</v>
      </c>
      <c r="C233" s="43">
        <v>899</v>
      </c>
      <c r="D233" s="43">
        <v>900</v>
      </c>
      <c r="E233" s="43">
        <v>35</v>
      </c>
      <c r="F233" s="45">
        <v>0</v>
      </c>
      <c r="G233" s="45">
        <v>0.0358</v>
      </c>
      <c r="H233" s="43">
        <v>0</v>
      </c>
      <c r="I233" s="45">
        <v>0</v>
      </c>
      <c r="J233" s="43">
        <v>0</v>
      </c>
      <c r="K233" s="49">
        <v>258</v>
      </c>
      <c r="L233" s="44">
        <v>42</v>
      </c>
      <c r="M233" s="44" t="s">
        <v>298</v>
      </c>
      <c r="N233" s="49">
        <v>1279</v>
      </c>
      <c r="O233" s="44">
        <v>41</v>
      </c>
      <c r="P233" s="44" t="s">
        <v>317</v>
      </c>
      <c r="Q233" s="49">
        <v>798</v>
      </c>
      <c r="R233" s="44">
        <v>18</v>
      </c>
      <c r="S233" s="44" t="s">
        <v>535</v>
      </c>
      <c r="T233" s="44">
        <v>778.33</v>
      </c>
      <c r="U233" s="44">
        <v>33</v>
      </c>
      <c r="V233" s="44">
        <v>1</v>
      </c>
      <c r="W233" s="50"/>
      <c r="X233" s="50"/>
      <c r="Y233" s="54"/>
      <c r="Z233" s="55"/>
      <c r="AA233" s="55"/>
      <c r="AB233" s="55"/>
      <c r="AC233" s="55"/>
      <c r="AD233" s="55"/>
    </row>
    <row r="234" ht="27" spans="1:30">
      <c r="A234" s="44">
        <v>233</v>
      </c>
      <c r="B234" s="43" t="s">
        <v>583</v>
      </c>
      <c r="C234" s="43">
        <v>898</v>
      </c>
      <c r="D234" s="43">
        <v>2242</v>
      </c>
      <c r="E234" s="43">
        <v>1677</v>
      </c>
      <c r="F234" s="45">
        <v>0.8073</v>
      </c>
      <c r="G234" s="45">
        <v>0.7435</v>
      </c>
      <c r="H234" s="43">
        <v>14</v>
      </c>
      <c r="I234" s="45">
        <v>0.0053</v>
      </c>
      <c r="J234" s="43">
        <v>0</v>
      </c>
      <c r="K234" s="49">
        <v>238</v>
      </c>
      <c r="L234" s="44">
        <v>83</v>
      </c>
      <c r="M234" s="44" t="s">
        <v>260</v>
      </c>
      <c r="N234" s="49">
        <v>388</v>
      </c>
      <c r="O234" s="44">
        <v>62</v>
      </c>
      <c r="P234" s="44" t="s">
        <v>254</v>
      </c>
      <c r="Q234" s="49">
        <v>128</v>
      </c>
      <c r="R234" s="44">
        <v>14</v>
      </c>
      <c r="S234" s="44" t="s">
        <v>406</v>
      </c>
      <c r="T234" s="44">
        <v>251.33</v>
      </c>
      <c r="U234" s="44">
        <v>53</v>
      </c>
      <c r="V234" s="44">
        <v>8</v>
      </c>
      <c r="W234" s="50"/>
      <c r="X234" s="50"/>
      <c r="Y234" s="54"/>
      <c r="Z234" s="55"/>
      <c r="AA234" s="55"/>
      <c r="AB234" s="55"/>
      <c r="AC234" s="55"/>
      <c r="AD234" s="55"/>
    </row>
    <row r="235" ht="27" spans="1:30">
      <c r="A235" s="44">
        <v>234</v>
      </c>
      <c r="B235" s="43" t="s">
        <v>584</v>
      </c>
      <c r="C235" s="43">
        <v>897</v>
      </c>
      <c r="D235" s="43">
        <v>1532</v>
      </c>
      <c r="E235" s="43">
        <v>1002</v>
      </c>
      <c r="F235" s="45">
        <v>0.1551</v>
      </c>
      <c r="G235" s="45">
        <v>0.6487</v>
      </c>
      <c r="H235" s="43">
        <v>59</v>
      </c>
      <c r="I235" s="45">
        <v>0.036</v>
      </c>
      <c r="J235" s="43">
        <v>0</v>
      </c>
      <c r="K235" s="49">
        <v>52</v>
      </c>
      <c r="L235" s="44">
        <v>3</v>
      </c>
      <c r="M235" s="44" t="s">
        <v>264</v>
      </c>
      <c r="N235" s="49">
        <v>149</v>
      </c>
      <c r="O235" s="44">
        <v>238</v>
      </c>
      <c r="P235" s="44" t="s">
        <v>255</v>
      </c>
      <c r="Q235" s="49">
        <v>176</v>
      </c>
      <c r="R235" s="44">
        <v>37</v>
      </c>
      <c r="S235" s="44" t="s">
        <v>262</v>
      </c>
      <c r="T235" s="44">
        <v>125.67</v>
      </c>
      <c r="U235" s="44">
        <v>92</v>
      </c>
      <c r="V235" s="44">
        <v>59</v>
      </c>
      <c r="W235" s="50"/>
      <c r="X235" s="50"/>
      <c r="Y235" s="54"/>
      <c r="Z235" s="55"/>
      <c r="AA235" s="55"/>
      <c r="AB235" s="55"/>
      <c r="AC235" s="55"/>
      <c r="AD235" s="55"/>
    </row>
    <row r="236" ht="27" spans="1:30">
      <c r="A236" s="44">
        <v>235</v>
      </c>
      <c r="B236" s="43" t="s">
        <v>585</v>
      </c>
      <c r="C236" s="43">
        <v>891</v>
      </c>
      <c r="D236" s="43">
        <v>1386</v>
      </c>
      <c r="E236" s="43">
        <v>1364</v>
      </c>
      <c r="F236" s="45">
        <v>0.4314</v>
      </c>
      <c r="G236" s="45">
        <v>0.9838</v>
      </c>
      <c r="H236" s="43">
        <v>73</v>
      </c>
      <c r="I236" s="45">
        <v>0.0492</v>
      </c>
      <c r="J236" s="43">
        <v>0</v>
      </c>
      <c r="K236" s="49">
        <v>1680</v>
      </c>
      <c r="L236" s="44">
        <v>1</v>
      </c>
      <c r="M236" s="44" t="s">
        <v>274</v>
      </c>
      <c r="N236" s="49">
        <v>98</v>
      </c>
      <c r="O236" s="44">
        <v>1101</v>
      </c>
      <c r="P236" s="44" t="s">
        <v>323</v>
      </c>
      <c r="Q236" s="49">
        <v>59</v>
      </c>
      <c r="R236" s="44">
        <v>152</v>
      </c>
      <c r="S236" s="44" t="s">
        <v>546</v>
      </c>
      <c r="T236" s="44">
        <v>612.33</v>
      </c>
      <c r="U236" s="44">
        <v>418</v>
      </c>
      <c r="V236" s="44">
        <v>4</v>
      </c>
      <c r="W236" s="50"/>
      <c r="X236" s="50"/>
      <c r="Y236" s="54"/>
      <c r="Z236" s="55"/>
      <c r="AA236" s="55"/>
      <c r="AB236" s="55"/>
      <c r="AC236" s="55"/>
      <c r="AD236" s="55"/>
    </row>
    <row r="237" ht="27" spans="1:30">
      <c r="A237" s="44">
        <v>236</v>
      </c>
      <c r="B237" s="43" t="s">
        <v>586</v>
      </c>
      <c r="C237" s="43">
        <v>890</v>
      </c>
      <c r="D237" s="43">
        <v>2679</v>
      </c>
      <c r="E237" s="43">
        <v>1317</v>
      </c>
      <c r="F237" s="45">
        <v>0.9075</v>
      </c>
      <c r="G237" s="45">
        <v>0.4844</v>
      </c>
      <c r="H237" s="43">
        <v>5</v>
      </c>
      <c r="I237" s="45">
        <v>0.0016</v>
      </c>
      <c r="J237" s="43">
        <v>0</v>
      </c>
      <c r="K237" s="49">
        <v>283</v>
      </c>
      <c r="L237" s="44">
        <v>113</v>
      </c>
      <c r="M237" s="44" t="s">
        <v>251</v>
      </c>
      <c r="N237" s="49">
        <v>139</v>
      </c>
      <c r="O237" s="44">
        <v>144</v>
      </c>
      <c r="P237" s="44" t="s">
        <v>270</v>
      </c>
      <c r="Q237" s="49">
        <v>78</v>
      </c>
      <c r="R237" s="44">
        <v>51</v>
      </c>
      <c r="S237" s="44" t="s">
        <v>297</v>
      </c>
      <c r="T237" s="44">
        <v>166.67</v>
      </c>
      <c r="U237" s="44">
        <v>102</v>
      </c>
      <c r="V237" s="44">
        <v>47</v>
      </c>
      <c r="W237" s="50"/>
      <c r="X237" s="50"/>
      <c r="Y237" s="54"/>
      <c r="Z237" s="55"/>
      <c r="AA237" s="55"/>
      <c r="AB237" s="55"/>
      <c r="AC237" s="55"/>
      <c r="AD237" s="55"/>
    </row>
    <row r="238" ht="27" spans="1:30">
      <c r="A238" s="44">
        <v>237</v>
      </c>
      <c r="B238" s="43" t="s">
        <v>587</v>
      </c>
      <c r="C238" s="43">
        <v>888</v>
      </c>
      <c r="D238" s="43">
        <v>2624</v>
      </c>
      <c r="E238" s="43">
        <v>1209</v>
      </c>
      <c r="F238" s="45">
        <v>0.9878</v>
      </c>
      <c r="G238" s="45">
        <v>0.4537</v>
      </c>
      <c r="H238" s="43">
        <v>18</v>
      </c>
      <c r="I238" s="45">
        <v>0.0062</v>
      </c>
      <c r="J238" s="43">
        <v>0.93</v>
      </c>
      <c r="K238" s="49">
        <v>690</v>
      </c>
      <c r="L238" s="44">
        <v>22</v>
      </c>
      <c r="M238" s="44" t="s">
        <v>281</v>
      </c>
      <c r="N238" s="49">
        <v>690</v>
      </c>
      <c r="O238" s="44">
        <v>1</v>
      </c>
      <c r="P238" s="44" t="s">
        <v>518</v>
      </c>
      <c r="Q238" s="49">
        <v>1680</v>
      </c>
      <c r="R238" s="44">
        <v>1</v>
      </c>
      <c r="S238" s="44" t="s">
        <v>304</v>
      </c>
      <c r="T238" s="44">
        <v>1020</v>
      </c>
      <c r="U238" s="44">
        <v>8</v>
      </c>
      <c r="V238" s="44">
        <v>0</v>
      </c>
      <c r="W238" s="50"/>
      <c r="X238" s="50"/>
      <c r="Y238" s="54"/>
      <c r="Z238" s="55"/>
      <c r="AA238" s="55"/>
      <c r="AB238" s="55"/>
      <c r="AC238" s="55"/>
      <c r="AD238" s="55"/>
    </row>
    <row r="239" ht="27" spans="1:30">
      <c r="A239" s="44">
        <v>238</v>
      </c>
      <c r="B239" s="43" t="s">
        <v>588</v>
      </c>
      <c r="C239" s="43">
        <v>886</v>
      </c>
      <c r="D239" s="43">
        <v>2217</v>
      </c>
      <c r="E239" s="43">
        <v>1500</v>
      </c>
      <c r="F239" s="45">
        <v>0.4032</v>
      </c>
      <c r="G239" s="45">
        <v>0.6709</v>
      </c>
      <c r="H239" s="43">
        <v>96</v>
      </c>
      <c r="I239" s="45">
        <v>0.0405</v>
      </c>
      <c r="J239" s="43">
        <v>0</v>
      </c>
      <c r="K239" s="49">
        <v>208</v>
      </c>
      <c r="L239" s="44">
        <v>230</v>
      </c>
      <c r="M239" s="44" t="s">
        <v>358</v>
      </c>
      <c r="N239" s="49">
        <v>120</v>
      </c>
      <c r="O239" s="44">
        <v>94</v>
      </c>
      <c r="P239" s="44" t="s">
        <v>359</v>
      </c>
      <c r="Q239" s="49">
        <v>208</v>
      </c>
      <c r="R239" s="44">
        <v>13</v>
      </c>
      <c r="S239" s="44" t="s">
        <v>265</v>
      </c>
      <c r="T239" s="44">
        <v>178.67</v>
      </c>
      <c r="U239" s="44">
        <v>112</v>
      </c>
      <c r="V239" s="44">
        <v>1</v>
      </c>
      <c r="W239" s="50"/>
      <c r="X239" s="50"/>
      <c r="Y239" s="54"/>
      <c r="Z239" s="55"/>
      <c r="AA239" s="55"/>
      <c r="AB239" s="55"/>
      <c r="AC239" s="55"/>
      <c r="AD239" s="55"/>
    </row>
    <row r="240" ht="27" spans="1:30">
      <c r="A240" s="44">
        <v>239</v>
      </c>
      <c r="B240" s="43" t="s">
        <v>589</v>
      </c>
      <c r="C240" s="43">
        <v>865</v>
      </c>
      <c r="D240" s="43">
        <v>1484</v>
      </c>
      <c r="E240" s="43">
        <v>2285</v>
      </c>
      <c r="F240" s="45">
        <v>0.2821</v>
      </c>
      <c r="G240" s="45">
        <v>1.5531</v>
      </c>
      <c r="H240" s="43">
        <v>57</v>
      </c>
      <c r="I240" s="45">
        <v>0.0354</v>
      </c>
      <c r="J240" s="43">
        <v>0</v>
      </c>
      <c r="K240" s="49">
        <v>198</v>
      </c>
      <c r="L240" s="44">
        <v>1340</v>
      </c>
      <c r="M240" s="44" t="s">
        <v>250</v>
      </c>
      <c r="N240" s="49">
        <v>110</v>
      </c>
      <c r="O240" s="44">
        <v>1477</v>
      </c>
      <c r="P240" s="44" t="s">
        <v>251</v>
      </c>
      <c r="Q240" s="49">
        <v>368</v>
      </c>
      <c r="R240" s="44">
        <v>268</v>
      </c>
      <c r="S240" s="44" t="s">
        <v>270</v>
      </c>
      <c r="T240" s="44">
        <v>225.33</v>
      </c>
      <c r="U240" s="44">
        <v>1028</v>
      </c>
      <c r="V240" s="44">
        <v>224</v>
      </c>
      <c r="W240" s="50"/>
      <c r="X240" s="50"/>
      <c r="Y240" s="54"/>
      <c r="Z240" s="55"/>
      <c r="AA240" s="55"/>
      <c r="AB240" s="55"/>
      <c r="AC240" s="55"/>
      <c r="AD240" s="55"/>
    </row>
    <row r="241" ht="27" spans="1:30">
      <c r="A241" s="44">
        <v>240</v>
      </c>
      <c r="B241" s="43" t="s">
        <v>590</v>
      </c>
      <c r="C241" s="43">
        <v>864</v>
      </c>
      <c r="D241" s="43">
        <v>1956</v>
      </c>
      <c r="E241" s="43">
        <v>1481</v>
      </c>
      <c r="F241" s="45">
        <v>0.4718</v>
      </c>
      <c r="G241" s="45">
        <v>0.753</v>
      </c>
      <c r="H241" s="43">
        <v>75</v>
      </c>
      <c r="I241" s="45">
        <v>0.0355</v>
      </c>
      <c r="J241" s="43">
        <v>0</v>
      </c>
      <c r="K241" s="49">
        <v>98</v>
      </c>
      <c r="L241" s="44">
        <v>813</v>
      </c>
      <c r="M241" s="44" t="s">
        <v>263</v>
      </c>
      <c r="N241" s="49">
        <v>115</v>
      </c>
      <c r="O241" s="44">
        <v>12</v>
      </c>
      <c r="P241" s="44" t="s">
        <v>264</v>
      </c>
      <c r="Q241" s="49">
        <v>218</v>
      </c>
      <c r="R241" s="44">
        <v>4</v>
      </c>
      <c r="S241" s="44" t="s">
        <v>275</v>
      </c>
      <c r="T241" s="44">
        <v>143.67</v>
      </c>
      <c r="U241" s="44">
        <v>276</v>
      </c>
      <c r="V241" s="44">
        <v>42</v>
      </c>
      <c r="W241" s="50"/>
      <c r="X241" s="50"/>
      <c r="Y241" s="54"/>
      <c r="Z241" s="55"/>
      <c r="AA241" s="55"/>
      <c r="AB241" s="55"/>
      <c r="AC241" s="55"/>
      <c r="AD241" s="55"/>
    </row>
    <row r="242" ht="27" spans="1:30">
      <c r="A242" s="44">
        <v>241</v>
      </c>
      <c r="B242" s="43" t="s">
        <v>591</v>
      </c>
      <c r="C242" s="43">
        <v>863</v>
      </c>
      <c r="D242" s="43">
        <v>1432</v>
      </c>
      <c r="E242" s="43">
        <v>1009</v>
      </c>
      <c r="F242" s="45">
        <v>0.4363</v>
      </c>
      <c r="G242" s="45">
        <v>0.6996</v>
      </c>
      <c r="H242" s="43">
        <v>18</v>
      </c>
      <c r="I242" s="45">
        <v>0.0114</v>
      </c>
      <c r="J242" s="43">
        <v>1.34</v>
      </c>
      <c r="K242" s="49">
        <v>168</v>
      </c>
      <c r="L242" s="44">
        <v>786</v>
      </c>
      <c r="M242" s="44" t="s">
        <v>268</v>
      </c>
      <c r="N242" s="49">
        <v>686</v>
      </c>
      <c r="O242" s="44">
        <v>24</v>
      </c>
      <c r="P242" s="44" t="s">
        <v>252</v>
      </c>
      <c r="Q242" s="49">
        <v>134</v>
      </c>
      <c r="R242" s="44">
        <v>28</v>
      </c>
      <c r="S242" s="44" t="s">
        <v>462</v>
      </c>
      <c r="T242" s="44">
        <v>329.33</v>
      </c>
      <c r="U242" s="44">
        <v>279</v>
      </c>
      <c r="V242" s="44">
        <v>30</v>
      </c>
      <c r="W242" s="50"/>
      <c r="X242" s="50"/>
      <c r="Y242" s="54"/>
      <c r="Z242" s="55"/>
      <c r="AA242" s="55"/>
      <c r="AB242" s="55"/>
      <c r="AC242" s="55"/>
      <c r="AD242" s="55"/>
    </row>
    <row r="243" ht="27" spans="1:30">
      <c r="A243" s="44">
        <v>242</v>
      </c>
      <c r="B243" s="43" t="s">
        <v>592</v>
      </c>
      <c r="C243" s="43">
        <v>861</v>
      </c>
      <c r="D243" s="43">
        <v>1301</v>
      </c>
      <c r="E243" s="43">
        <v>943</v>
      </c>
      <c r="F243" s="46">
        <v>0.5</v>
      </c>
      <c r="G243" s="45">
        <v>0.7198</v>
      </c>
      <c r="H243" s="43">
        <v>18</v>
      </c>
      <c r="I243" s="45">
        <v>0.012</v>
      </c>
      <c r="J243" s="43">
        <v>1.26</v>
      </c>
      <c r="K243" s="49">
        <v>148</v>
      </c>
      <c r="L243" s="44">
        <v>854</v>
      </c>
      <c r="M243" s="44" t="s">
        <v>293</v>
      </c>
      <c r="N243" s="49">
        <v>145</v>
      </c>
      <c r="O243" s="44">
        <v>90</v>
      </c>
      <c r="P243" s="44" t="s">
        <v>295</v>
      </c>
      <c r="Q243" s="49">
        <v>155</v>
      </c>
      <c r="R243" s="44">
        <v>343</v>
      </c>
      <c r="S243" s="44" t="s">
        <v>335</v>
      </c>
      <c r="T243" s="44">
        <v>149.33</v>
      </c>
      <c r="U243" s="44">
        <v>429</v>
      </c>
      <c r="V243" s="44">
        <v>9</v>
      </c>
      <c r="W243" s="50"/>
      <c r="X243" s="50"/>
      <c r="Y243" s="54"/>
      <c r="Z243" s="55"/>
      <c r="AA243" s="55"/>
      <c r="AB243" s="55"/>
      <c r="AC243" s="55"/>
      <c r="AD243" s="55"/>
    </row>
    <row r="244" ht="27" spans="1:30">
      <c r="A244" s="44">
        <v>243</v>
      </c>
      <c r="B244" s="43" t="s">
        <v>593</v>
      </c>
      <c r="C244" s="43">
        <v>860</v>
      </c>
      <c r="D244" s="43">
        <v>1794</v>
      </c>
      <c r="E244" s="43">
        <v>1855</v>
      </c>
      <c r="F244" s="45">
        <v>0.2899</v>
      </c>
      <c r="G244" s="45">
        <v>1.0344</v>
      </c>
      <c r="H244" s="43">
        <v>26</v>
      </c>
      <c r="I244" s="45">
        <v>0.0129</v>
      </c>
      <c r="J244" s="43">
        <v>0</v>
      </c>
      <c r="K244" s="49">
        <v>168</v>
      </c>
      <c r="L244" s="44">
        <v>222</v>
      </c>
      <c r="M244" s="44" t="s">
        <v>294</v>
      </c>
      <c r="N244" s="49">
        <v>188</v>
      </c>
      <c r="O244" s="44">
        <v>566</v>
      </c>
      <c r="P244" s="44" t="s">
        <v>293</v>
      </c>
      <c r="Q244" s="49">
        <v>188</v>
      </c>
      <c r="R244" s="44">
        <v>709</v>
      </c>
      <c r="S244" s="44" t="s">
        <v>295</v>
      </c>
      <c r="T244" s="44">
        <v>181.33</v>
      </c>
      <c r="U244" s="44">
        <v>499</v>
      </c>
      <c r="V244" s="44">
        <v>15</v>
      </c>
      <c r="W244" s="50"/>
      <c r="X244" s="50"/>
      <c r="Y244" s="54"/>
      <c r="Z244" s="55"/>
      <c r="AA244" s="55"/>
      <c r="AB244" s="55"/>
      <c r="AC244" s="55"/>
      <c r="AD244" s="55"/>
    </row>
    <row r="245" ht="27" spans="1:30">
      <c r="A245" s="44">
        <v>244</v>
      </c>
      <c r="B245" s="43" t="s">
        <v>594</v>
      </c>
      <c r="C245" s="43">
        <v>858</v>
      </c>
      <c r="D245" s="43">
        <v>1129</v>
      </c>
      <c r="E245" s="43">
        <v>1143</v>
      </c>
      <c r="F245" s="45">
        <v>0.3848</v>
      </c>
      <c r="G245" s="45">
        <v>1.013</v>
      </c>
      <c r="H245" s="43">
        <v>4</v>
      </c>
      <c r="I245" s="45">
        <v>0.0031</v>
      </c>
      <c r="J245" s="43">
        <v>0</v>
      </c>
      <c r="K245" s="49">
        <v>368</v>
      </c>
      <c r="L245" s="44">
        <v>268</v>
      </c>
      <c r="M245" s="44" t="s">
        <v>270</v>
      </c>
      <c r="N245" s="49">
        <v>198</v>
      </c>
      <c r="O245" s="44">
        <v>97</v>
      </c>
      <c r="P245" s="44" t="s">
        <v>268</v>
      </c>
      <c r="Q245" s="49">
        <v>283</v>
      </c>
      <c r="R245" s="44">
        <v>113</v>
      </c>
      <c r="S245" s="44" t="s">
        <v>251</v>
      </c>
      <c r="T245" s="44">
        <v>283</v>
      </c>
      <c r="U245" s="44">
        <v>159</v>
      </c>
      <c r="V245" s="44">
        <v>84</v>
      </c>
      <c r="W245" s="50"/>
      <c r="X245" s="50"/>
      <c r="Y245" s="54"/>
      <c r="Z245" s="55"/>
      <c r="AA245" s="55"/>
      <c r="AB245" s="55"/>
      <c r="AC245" s="55"/>
      <c r="AD245" s="55"/>
    </row>
    <row r="246" ht="27" spans="1:30">
      <c r="A246" s="44">
        <v>245</v>
      </c>
      <c r="B246" s="43" t="s">
        <v>595</v>
      </c>
      <c r="C246" s="43">
        <v>857</v>
      </c>
      <c r="D246" s="43">
        <v>1699</v>
      </c>
      <c r="E246" s="43">
        <v>1050</v>
      </c>
      <c r="F246" s="45">
        <v>0.4231</v>
      </c>
      <c r="G246" s="45">
        <v>0.6117</v>
      </c>
      <c r="H246" s="43">
        <v>31</v>
      </c>
      <c r="I246" s="45">
        <v>0.0167</v>
      </c>
      <c r="J246" s="43">
        <v>0</v>
      </c>
      <c r="K246" s="49">
        <v>238</v>
      </c>
      <c r="L246" s="44">
        <v>56</v>
      </c>
      <c r="M246" s="44" t="s">
        <v>596</v>
      </c>
      <c r="N246" s="49">
        <v>168</v>
      </c>
      <c r="O246" s="44">
        <v>4</v>
      </c>
      <c r="P246" s="44" t="s">
        <v>597</v>
      </c>
      <c r="Q246" s="49">
        <v>79</v>
      </c>
      <c r="R246" s="44">
        <v>12</v>
      </c>
      <c r="S246" s="44" t="s">
        <v>355</v>
      </c>
      <c r="T246" s="44">
        <v>161.67</v>
      </c>
      <c r="U246" s="44">
        <v>24</v>
      </c>
      <c r="V246" s="44">
        <v>0</v>
      </c>
      <c r="W246" s="50"/>
      <c r="X246" s="50"/>
      <c r="Y246" s="54"/>
      <c r="Z246" s="55"/>
      <c r="AA246" s="55"/>
      <c r="AB246" s="55"/>
      <c r="AC246" s="55"/>
      <c r="AD246" s="55"/>
    </row>
    <row r="247" ht="27" spans="1:30">
      <c r="A247" s="44">
        <v>246</v>
      </c>
      <c r="B247" s="43" t="s">
        <v>598</v>
      </c>
      <c r="C247" s="43">
        <v>856</v>
      </c>
      <c r="D247" s="43">
        <v>1380</v>
      </c>
      <c r="E247" s="43">
        <v>803</v>
      </c>
      <c r="F247" s="45">
        <v>0.8337</v>
      </c>
      <c r="G247" s="45">
        <v>0.5754</v>
      </c>
      <c r="H247" s="43">
        <v>13</v>
      </c>
      <c r="I247" s="45">
        <v>0.0081</v>
      </c>
      <c r="J247" s="43">
        <v>1.33</v>
      </c>
      <c r="K247" s="49">
        <v>499</v>
      </c>
      <c r="L247" s="44">
        <v>14</v>
      </c>
      <c r="M247" s="44" t="s">
        <v>381</v>
      </c>
      <c r="N247" s="49">
        <v>488</v>
      </c>
      <c r="O247" s="44">
        <v>28</v>
      </c>
      <c r="P247" s="44" t="s">
        <v>257</v>
      </c>
      <c r="Q247" s="49">
        <v>299</v>
      </c>
      <c r="R247" s="44">
        <v>6</v>
      </c>
      <c r="S247" s="44" t="s">
        <v>264</v>
      </c>
      <c r="T247" s="44">
        <v>428.67</v>
      </c>
      <c r="U247" s="44">
        <v>16</v>
      </c>
      <c r="V247" s="44">
        <v>1</v>
      </c>
      <c r="W247" s="50"/>
      <c r="X247" s="50"/>
      <c r="Y247" s="54"/>
      <c r="Z247" s="55"/>
      <c r="AA247" s="55"/>
      <c r="AB247" s="55"/>
      <c r="AC247" s="55"/>
      <c r="AD247" s="55"/>
    </row>
    <row r="248" ht="27" spans="1:30">
      <c r="A248" s="44">
        <v>247</v>
      </c>
      <c r="B248" s="43" t="s">
        <v>599</v>
      </c>
      <c r="C248" s="43">
        <v>852</v>
      </c>
      <c r="D248" s="43">
        <v>2725</v>
      </c>
      <c r="E248" s="43">
        <v>1272</v>
      </c>
      <c r="F248" s="45">
        <v>0.6957</v>
      </c>
      <c r="G248" s="45">
        <v>0.4596</v>
      </c>
      <c r="H248" s="43">
        <v>64</v>
      </c>
      <c r="I248" s="45">
        <v>0.0215</v>
      </c>
      <c r="J248" s="43">
        <v>1.6</v>
      </c>
      <c r="K248" s="49">
        <v>243</v>
      </c>
      <c r="L248" s="44">
        <v>75</v>
      </c>
      <c r="M248" s="44" t="s">
        <v>251</v>
      </c>
      <c r="N248" s="49">
        <v>158</v>
      </c>
      <c r="O248" s="44">
        <v>8</v>
      </c>
      <c r="P248" s="44" t="s">
        <v>255</v>
      </c>
      <c r="Q248" s="49">
        <v>139</v>
      </c>
      <c r="R248" s="44">
        <v>144</v>
      </c>
      <c r="S248" s="44" t="s">
        <v>270</v>
      </c>
      <c r="T248" s="44">
        <v>180</v>
      </c>
      <c r="U248" s="44">
        <v>75</v>
      </c>
      <c r="V248" s="44">
        <v>3</v>
      </c>
      <c r="W248" s="50"/>
      <c r="X248" s="50"/>
      <c r="Y248" s="54"/>
      <c r="Z248" s="55"/>
      <c r="AA248" s="55"/>
      <c r="AB248" s="55"/>
      <c r="AC248" s="55"/>
      <c r="AD248" s="55"/>
    </row>
    <row r="249" ht="27" spans="1:30">
      <c r="A249" s="44">
        <v>248</v>
      </c>
      <c r="B249" s="43" t="s">
        <v>600</v>
      </c>
      <c r="C249" s="43">
        <v>852</v>
      </c>
      <c r="D249" s="43">
        <v>3453</v>
      </c>
      <c r="E249" s="43">
        <v>1860</v>
      </c>
      <c r="F249" s="45">
        <v>0.9986</v>
      </c>
      <c r="G249" s="45">
        <v>0.5319</v>
      </c>
      <c r="H249" s="43">
        <v>33</v>
      </c>
      <c r="I249" s="45">
        <v>0.0086</v>
      </c>
      <c r="J249" s="43">
        <v>0</v>
      </c>
      <c r="K249" s="49">
        <v>580</v>
      </c>
      <c r="L249" s="44">
        <v>195</v>
      </c>
      <c r="M249" s="44" t="s">
        <v>284</v>
      </c>
      <c r="N249" s="49">
        <v>580</v>
      </c>
      <c r="O249" s="44">
        <v>44</v>
      </c>
      <c r="P249" s="44" t="s">
        <v>286</v>
      </c>
      <c r="Q249" s="49">
        <v>580</v>
      </c>
      <c r="R249" s="44">
        <v>23</v>
      </c>
      <c r="S249" s="44" t="s">
        <v>450</v>
      </c>
      <c r="T249" s="44">
        <v>580</v>
      </c>
      <c r="U249" s="44">
        <v>87</v>
      </c>
      <c r="V249" s="44">
        <v>3</v>
      </c>
      <c r="W249" s="50"/>
      <c r="X249" s="50"/>
      <c r="Y249" s="54"/>
      <c r="Z249" s="55"/>
      <c r="AA249" s="55"/>
      <c r="AB249" s="55"/>
      <c r="AC249" s="55"/>
      <c r="AD249" s="55"/>
    </row>
    <row r="250" ht="27" spans="1:30">
      <c r="A250" s="44">
        <v>249</v>
      </c>
      <c r="B250" s="43" t="s">
        <v>601</v>
      </c>
      <c r="C250" s="43">
        <v>851</v>
      </c>
      <c r="D250" s="43">
        <v>2201</v>
      </c>
      <c r="E250" s="43">
        <v>1867</v>
      </c>
      <c r="F250" s="45">
        <v>0.4313</v>
      </c>
      <c r="G250" s="45">
        <v>0.8451</v>
      </c>
      <c r="H250" s="43">
        <v>39</v>
      </c>
      <c r="I250" s="45">
        <v>0.0159</v>
      </c>
      <c r="J250" s="43">
        <v>1.03</v>
      </c>
      <c r="K250" s="49">
        <v>96</v>
      </c>
      <c r="L250" s="44">
        <v>39</v>
      </c>
      <c r="M250" s="44" t="s">
        <v>265</v>
      </c>
      <c r="N250" s="49">
        <v>89</v>
      </c>
      <c r="O250" s="44">
        <v>100</v>
      </c>
      <c r="P250" s="44" t="s">
        <v>499</v>
      </c>
      <c r="Q250" s="49">
        <v>135</v>
      </c>
      <c r="R250" s="44">
        <v>177</v>
      </c>
      <c r="S250" s="44" t="s">
        <v>602</v>
      </c>
      <c r="T250" s="44">
        <v>106.67</v>
      </c>
      <c r="U250" s="44">
        <v>105</v>
      </c>
      <c r="V250" s="44">
        <v>11</v>
      </c>
      <c r="W250" s="50"/>
      <c r="X250" s="50"/>
      <c r="Y250" s="54"/>
      <c r="Z250" s="55"/>
      <c r="AA250" s="55"/>
      <c r="AB250" s="55"/>
      <c r="AC250" s="55"/>
      <c r="AD250" s="55"/>
    </row>
    <row r="251" ht="27" spans="1:30">
      <c r="A251" s="44">
        <v>250</v>
      </c>
      <c r="B251" s="43" t="s">
        <v>603</v>
      </c>
      <c r="C251" s="43">
        <v>845</v>
      </c>
      <c r="D251" s="43">
        <v>847</v>
      </c>
      <c r="E251" s="43">
        <v>842</v>
      </c>
      <c r="F251" s="45">
        <v>0.0083</v>
      </c>
      <c r="G251" s="45">
        <v>0.9938</v>
      </c>
      <c r="H251" s="43">
        <v>5</v>
      </c>
      <c r="I251" s="45">
        <v>0.0051</v>
      </c>
      <c r="J251" s="43">
        <v>0</v>
      </c>
      <c r="K251" s="49">
        <v>205</v>
      </c>
      <c r="L251" s="44">
        <v>171</v>
      </c>
      <c r="M251" s="44" t="s">
        <v>318</v>
      </c>
      <c r="N251" s="49">
        <v>293</v>
      </c>
      <c r="O251" s="44">
        <v>51</v>
      </c>
      <c r="P251" s="44" t="s">
        <v>320</v>
      </c>
      <c r="Q251" s="49">
        <v>210</v>
      </c>
      <c r="R251" s="44">
        <v>71</v>
      </c>
      <c r="S251" s="44" t="s">
        <v>319</v>
      </c>
      <c r="T251" s="44">
        <v>236</v>
      </c>
      <c r="U251" s="44">
        <v>97</v>
      </c>
      <c r="V251" s="44">
        <v>7</v>
      </c>
      <c r="W251" s="50"/>
      <c r="X251" s="50"/>
      <c r="Y251" s="54"/>
      <c r="Z251" s="55"/>
      <c r="AA251" s="55"/>
      <c r="AB251" s="55"/>
      <c r="AC251" s="55"/>
      <c r="AD251" s="55"/>
    </row>
    <row r="252" ht="27" spans="1:30">
      <c r="A252" s="44">
        <v>251</v>
      </c>
      <c r="B252" s="43" t="s">
        <v>604</v>
      </c>
      <c r="C252" s="43">
        <v>845</v>
      </c>
      <c r="D252" s="43">
        <v>1705</v>
      </c>
      <c r="E252" s="43">
        <v>1175</v>
      </c>
      <c r="F252" s="45">
        <v>0.9226</v>
      </c>
      <c r="G252" s="45">
        <v>0.6836</v>
      </c>
      <c r="H252" s="43">
        <v>7</v>
      </c>
      <c r="I252" s="45">
        <v>0.0035</v>
      </c>
      <c r="J252" s="43">
        <v>1.2</v>
      </c>
      <c r="K252" s="49">
        <v>48.8</v>
      </c>
      <c r="L252" s="44">
        <v>6958</v>
      </c>
      <c r="M252" s="44" t="s">
        <v>605</v>
      </c>
      <c r="N252" s="49">
        <v>125</v>
      </c>
      <c r="O252" s="44">
        <v>1019</v>
      </c>
      <c r="P252" s="44" t="s">
        <v>606</v>
      </c>
      <c r="Q252" s="49">
        <v>196</v>
      </c>
      <c r="R252" s="44">
        <v>486</v>
      </c>
      <c r="S252" s="44" t="s">
        <v>607</v>
      </c>
      <c r="T252" s="44">
        <v>123.27</v>
      </c>
      <c r="U252" s="44">
        <v>2821</v>
      </c>
      <c r="V252" s="44">
        <v>653</v>
      </c>
      <c r="W252" s="50"/>
      <c r="X252" s="50"/>
      <c r="Y252" s="54"/>
      <c r="Z252" s="55"/>
      <c r="AA252" s="55"/>
      <c r="AB252" s="55"/>
      <c r="AC252" s="55"/>
      <c r="AD252" s="55"/>
    </row>
    <row r="253" ht="27" spans="1:30">
      <c r="A253" s="44">
        <v>252</v>
      </c>
      <c r="B253" s="43" t="s">
        <v>608</v>
      </c>
      <c r="C253" s="43">
        <v>843</v>
      </c>
      <c r="D253" s="43">
        <v>1376</v>
      </c>
      <c r="E253" s="43">
        <v>1545</v>
      </c>
      <c r="F253" s="45">
        <v>0.2223</v>
      </c>
      <c r="G253" s="45">
        <v>1.1254</v>
      </c>
      <c r="H253" s="43">
        <v>29</v>
      </c>
      <c r="I253" s="45">
        <v>0.0188</v>
      </c>
      <c r="J253" s="43">
        <v>0.72</v>
      </c>
      <c r="K253" s="49">
        <v>100</v>
      </c>
      <c r="L253" s="44">
        <v>63</v>
      </c>
      <c r="M253" s="44" t="s">
        <v>609</v>
      </c>
      <c r="N253" s="49">
        <v>59</v>
      </c>
      <c r="O253" s="44">
        <v>23</v>
      </c>
      <c r="P253" s="44" t="s">
        <v>610</v>
      </c>
      <c r="Q253" s="49">
        <v>68</v>
      </c>
      <c r="R253" s="44">
        <v>29</v>
      </c>
      <c r="S253" s="44" t="s">
        <v>611</v>
      </c>
      <c r="T253" s="44">
        <v>75.67</v>
      </c>
      <c r="U253" s="44">
        <v>38</v>
      </c>
      <c r="V253" s="44">
        <v>0</v>
      </c>
      <c r="W253" s="50"/>
      <c r="X253" s="50"/>
      <c r="Y253" s="54"/>
      <c r="Z253" s="55"/>
      <c r="AA253" s="55"/>
      <c r="AB253" s="55"/>
      <c r="AC253" s="55"/>
      <c r="AD253" s="55"/>
    </row>
    <row r="254" ht="27" spans="1:30">
      <c r="A254" s="44">
        <v>253</v>
      </c>
      <c r="B254" s="43" t="s">
        <v>612</v>
      </c>
      <c r="C254" s="43">
        <v>839</v>
      </c>
      <c r="D254" s="43">
        <v>3078</v>
      </c>
      <c r="E254" s="43">
        <v>748</v>
      </c>
      <c r="F254" s="45">
        <v>0.0269</v>
      </c>
      <c r="G254" s="45">
        <v>0.236</v>
      </c>
      <c r="H254" s="43">
        <v>21</v>
      </c>
      <c r="I254" s="45">
        <v>0.0061</v>
      </c>
      <c r="J254" s="43">
        <v>0</v>
      </c>
      <c r="K254" s="49">
        <v>209</v>
      </c>
      <c r="L254" s="44">
        <v>99</v>
      </c>
      <c r="M254" s="44" t="s">
        <v>613</v>
      </c>
      <c r="N254" s="49">
        <v>170</v>
      </c>
      <c r="O254" s="44">
        <v>8</v>
      </c>
      <c r="P254" s="44" t="s">
        <v>614</v>
      </c>
      <c r="Q254" s="49">
        <v>180</v>
      </c>
      <c r="R254" s="44">
        <v>1</v>
      </c>
      <c r="S254" s="44" t="s">
        <v>403</v>
      </c>
      <c r="T254" s="44">
        <v>186.33</v>
      </c>
      <c r="U254" s="44">
        <v>36</v>
      </c>
      <c r="V254" s="44">
        <v>0</v>
      </c>
      <c r="W254" s="50"/>
      <c r="X254" s="50"/>
      <c r="Y254" s="54"/>
      <c r="Z254" s="55"/>
      <c r="AA254" s="55"/>
      <c r="AB254" s="55"/>
      <c r="AC254" s="55"/>
      <c r="AD254" s="55"/>
    </row>
    <row r="255" ht="27" spans="1:30">
      <c r="A255" s="44">
        <v>254</v>
      </c>
      <c r="B255" s="43" t="s">
        <v>615</v>
      </c>
      <c r="C255" s="43">
        <v>837</v>
      </c>
      <c r="D255" s="43">
        <v>1594</v>
      </c>
      <c r="E255" s="43">
        <v>1198</v>
      </c>
      <c r="F255" s="45">
        <v>0.4964</v>
      </c>
      <c r="G255" s="45">
        <v>0.7469</v>
      </c>
      <c r="H255" s="43">
        <v>49</v>
      </c>
      <c r="I255" s="45">
        <v>0.0281</v>
      </c>
      <c r="J255" s="43">
        <v>1.19</v>
      </c>
      <c r="K255" s="49">
        <v>158</v>
      </c>
      <c r="L255" s="44">
        <v>107</v>
      </c>
      <c r="M255" s="44" t="s">
        <v>416</v>
      </c>
      <c r="N255" s="49">
        <v>148</v>
      </c>
      <c r="O255" s="44">
        <v>33</v>
      </c>
      <c r="P255" s="44" t="s">
        <v>616</v>
      </c>
      <c r="Q255" s="49">
        <v>158</v>
      </c>
      <c r="R255" s="44">
        <v>15</v>
      </c>
      <c r="S255" s="44" t="s">
        <v>265</v>
      </c>
      <c r="T255" s="44">
        <v>154.67</v>
      </c>
      <c r="U255" s="44">
        <v>51</v>
      </c>
      <c r="V255" s="44">
        <v>2</v>
      </c>
      <c r="W255" s="50"/>
      <c r="X255" s="50"/>
      <c r="Y255" s="54"/>
      <c r="Z255" s="55"/>
      <c r="AA255" s="55"/>
      <c r="AB255" s="55"/>
      <c r="AC255" s="55"/>
      <c r="AD255" s="55"/>
    </row>
    <row r="256" ht="27" spans="1:30">
      <c r="A256" s="44">
        <v>255</v>
      </c>
      <c r="B256" s="43" t="s">
        <v>617</v>
      </c>
      <c r="C256" s="43">
        <v>834</v>
      </c>
      <c r="D256" s="43">
        <v>2075</v>
      </c>
      <c r="E256" s="43">
        <v>1102</v>
      </c>
      <c r="F256" s="46">
        <v>1</v>
      </c>
      <c r="G256" s="45">
        <v>0.5241</v>
      </c>
      <c r="H256" s="43">
        <v>15</v>
      </c>
      <c r="I256" s="45">
        <v>0.0062</v>
      </c>
      <c r="J256" s="43">
        <v>0</v>
      </c>
      <c r="K256" s="49">
        <v>66</v>
      </c>
      <c r="L256" s="44">
        <v>37</v>
      </c>
      <c r="M256" s="44" t="s">
        <v>286</v>
      </c>
      <c r="N256" s="49">
        <v>198</v>
      </c>
      <c r="O256" s="44">
        <v>8</v>
      </c>
      <c r="P256" s="44" t="s">
        <v>618</v>
      </c>
      <c r="Q256" s="49">
        <v>198</v>
      </c>
      <c r="R256" s="44">
        <v>11</v>
      </c>
      <c r="S256" s="44" t="s">
        <v>452</v>
      </c>
      <c r="T256" s="44">
        <v>154</v>
      </c>
      <c r="U256" s="44">
        <v>18</v>
      </c>
      <c r="V256" s="44">
        <v>0</v>
      </c>
      <c r="W256" s="50"/>
      <c r="X256" s="50"/>
      <c r="Y256" s="54"/>
      <c r="Z256" s="55"/>
      <c r="AA256" s="55"/>
      <c r="AB256" s="55"/>
      <c r="AC256" s="55"/>
      <c r="AD256" s="55"/>
    </row>
    <row r="257" ht="27" spans="1:30">
      <c r="A257" s="44">
        <v>256</v>
      </c>
      <c r="B257" s="43" t="s">
        <v>619</v>
      </c>
      <c r="C257" s="43">
        <v>832</v>
      </c>
      <c r="D257" s="43">
        <v>1540</v>
      </c>
      <c r="E257" s="43">
        <v>852</v>
      </c>
      <c r="F257" s="45">
        <v>0.4622</v>
      </c>
      <c r="G257" s="45">
        <v>0.5467</v>
      </c>
      <c r="H257" s="43">
        <v>4</v>
      </c>
      <c r="I257" s="45">
        <v>0.0022</v>
      </c>
      <c r="J257" s="43">
        <v>0</v>
      </c>
      <c r="K257" s="49">
        <v>18.8</v>
      </c>
      <c r="L257" s="44">
        <v>1605</v>
      </c>
      <c r="M257" s="44" t="s">
        <v>620</v>
      </c>
      <c r="N257" s="49">
        <v>368</v>
      </c>
      <c r="O257" s="44">
        <v>268</v>
      </c>
      <c r="P257" s="44" t="s">
        <v>270</v>
      </c>
      <c r="Q257" s="49">
        <v>198</v>
      </c>
      <c r="R257" s="44">
        <v>19</v>
      </c>
      <c r="S257" s="44" t="s">
        <v>296</v>
      </c>
      <c r="T257" s="44">
        <v>194.93</v>
      </c>
      <c r="U257" s="44">
        <v>630</v>
      </c>
      <c r="V257" s="44"/>
      <c r="W257" s="50"/>
      <c r="X257" s="50"/>
      <c r="Y257" s="54"/>
      <c r="Z257" s="55"/>
      <c r="AA257" s="55"/>
      <c r="AB257" s="55"/>
      <c r="AC257" s="55"/>
      <c r="AD257" s="55"/>
    </row>
    <row r="258" ht="27" spans="1:30">
      <c r="A258" s="44">
        <v>257</v>
      </c>
      <c r="B258" s="43" t="s">
        <v>621</v>
      </c>
      <c r="C258" s="43">
        <v>829</v>
      </c>
      <c r="D258" s="43">
        <v>1426</v>
      </c>
      <c r="E258" s="43">
        <v>1205</v>
      </c>
      <c r="F258" s="45">
        <v>0.379</v>
      </c>
      <c r="G258" s="45">
        <v>0.8422</v>
      </c>
      <c r="H258" s="43">
        <v>51</v>
      </c>
      <c r="I258" s="45">
        <v>0.0333</v>
      </c>
      <c r="J258" s="43">
        <v>1.1</v>
      </c>
      <c r="K258" s="49">
        <v>156</v>
      </c>
      <c r="L258" s="44">
        <v>102</v>
      </c>
      <c r="M258" s="44" t="s">
        <v>273</v>
      </c>
      <c r="N258" s="49">
        <v>248</v>
      </c>
      <c r="O258" s="44">
        <v>70</v>
      </c>
      <c r="P258" s="44" t="s">
        <v>273</v>
      </c>
      <c r="Q258" s="49">
        <v>228</v>
      </c>
      <c r="R258" s="44">
        <v>1239</v>
      </c>
      <c r="S258" s="44" t="s">
        <v>273</v>
      </c>
      <c r="T258" s="44">
        <v>210.67</v>
      </c>
      <c r="U258" s="44">
        <v>470</v>
      </c>
      <c r="V258" s="44">
        <v>2</v>
      </c>
      <c r="W258" s="50"/>
      <c r="X258" s="50"/>
      <c r="Y258" s="54"/>
      <c r="Z258" s="55"/>
      <c r="AA258" s="55"/>
      <c r="AB258" s="55"/>
      <c r="AC258" s="55"/>
      <c r="AD258" s="55"/>
    </row>
    <row r="259" ht="27" spans="1:30">
      <c r="A259" s="44">
        <v>258</v>
      </c>
      <c r="B259" s="43" t="s">
        <v>622</v>
      </c>
      <c r="C259" s="43">
        <v>827</v>
      </c>
      <c r="D259" s="43">
        <v>1769</v>
      </c>
      <c r="E259" s="43">
        <v>954</v>
      </c>
      <c r="F259" s="45">
        <v>0.2188</v>
      </c>
      <c r="G259" s="45">
        <v>0.5323</v>
      </c>
      <c r="H259" s="43">
        <v>19</v>
      </c>
      <c r="I259" s="45">
        <v>0.0097</v>
      </c>
      <c r="J259" s="43">
        <v>0.97</v>
      </c>
      <c r="K259" s="49">
        <v>198</v>
      </c>
      <c r="L259" s="44">
        <v>1340</v>
      </c>
      <c r="M259" s="44" t="s">
        <v>250</v>
      </c>
      <c r="N259" s="49">
        <v>149</v>
      </c>
      <c r="O259" s="44">
        <v>238</v>
      </c>
      <c r="P259" s="44" t="s">
        <v>255</v>
      </c>
      <c r="Q259" s="49">
        <v>110</v>
      </c>
      <c r="R259" s="44">
        <v>1477</v>
      </c>
      <c r="S259" s="44" t="s">
        <v>251</v>
      </c>
      <c r="T259" s="44">
        <v>152.33</v>
      </c>
      <c r="U259" s="44">
        <v>1018</v>
      </c>
      <c r="V259" s="44">
        <v>449</v>
      </c>
      <c r="W259" s="50"/>
      <c r="X259" s="50"/>
      <c r="Y259" s="54"/>
      <c r="Z259" s="55"/>
      <c r="AA259" s="55"/>
      <c r="AB259" s="55"/>
      <c r="AC259" s="55"/>
      <c r="AD259" s="55"/>
    </row>
    <row r="260" ht="27" spans="1:30">
      <c r="A260" s="44">
        <v>259</v>
      </c>
      <c r="B260" s="43" t="s">
        <v>623</v>
      </c>
      <c r="C260" s="43">
        <v>826</v>
      </c>
      <c r="D260" s="43">
        <v>932</v>
      </c>
      <c r="E260" s="43">
        <v>744</v>
      </c>
      <c r="F260" s="45">
        <v>0.0012</v>
      </c>
      <c r="G260" s="45">
        <v>0.7955</v>
      </c>
      <c r="H260" s="43">
        <v>15</v>
      </c>
      <c r="I260" s="45">
        <v>0.014</v>
      </c>
      <c r="J260" s="43">
        <v>0</v>
      </c>
      <c r="K260" s="49">
        <v>205</v>
      </c>
      <c r="L260" s="44">
        <v>171</v>
      </c>
      <c r="M260" s="44" t="s">
        <v>318</v>
      </c>
      <c r="N260" s="49">
        <v>210</v>
      </c>
      <c r="O260" s="44">
        <v>71</v>
      </c>
      <c r="P260" s="44" t="s">
        <v>319</v>
      </c>
      <c r="Q260" s="49">
        <v>293</v>
      </c>
      <c r="R260" s="44">
        <v>51</v>
      </c>
      <c r="S260" s="44" t="s">
        <v>320</v>
      </c>
      <c r="T260" s="44">
        <v>236</v>
      </c>
      <c r="U260" s="44">
        <v>97</v>
      </c>
      <c r="V260" s="44">
        <v>3</v>
      </c>
      <c r="W260" s="50"/>
      <c r="X260" s="50"/>
      <c r="Y260" s="54"/>
      <c r="Z260" s="55"/>
      <c r="AA260" s="55"/>
      <c r="AB260" s="55"/>
      <c r="AC260" s="55"/>
      <c r="AD260" s="55"/>
    </row>
    <row r="261" ht="27" spans="1:30">
      <c r="A261" s="44">
        <v>260</v>
      </c>
      <c r="B261" s="43" t="s">
        <v>624</v>
      </c>
      <c r="C261" s="43">
        <v>822</v>
      </c>
      <c r="D261" s="43">
        <v>1343</v>
      </c>
      <c r="E261" s="43">
        <v>1649</v>
      </c>
      <c r="F261" s="45">
        <v>0.9943</v>
      </c>
      <c r="G261" s="45">
        <v>1.2326</v>
      </c>
      <c r="H261" s="43">
        <v>64</v>
      </c>
      <c r="I261" s="45">
        <v>0.0443</v>
      </c>
      <c r="J261" s="43">
        <v>0</v>
      </c>
      <c r="K261" s="49">
        <v>198</v>
      </c>
      <c r="L261" s="44">
        <v>0</v>
      </c>
      <c r="M261" s="44" t="s">
        <v>625</v>
      </c>
      <c r="N261" s="49">
        <v>28</v>
      </c>
      <c r="O261" s="44">
        <v>0</v>
      </c>
      <c r="P261" s="44" t="s">
        <v>327</v>
      </c>
      <c r="Q261" s="49">
        <v>298</v>
      </c>
      <c r="R261" s="44">
        <v>0</v>
      </c>
      <c r="S261" s="44" t="s">
        <v>626</v>
      </c>
      <c r="T261" s="44">
        <v>174.67</v>
      </c>
      <c r="U261" s="44">
        <v>0</v>
      </c>
      <c r="V261" s="44">
        <v>28</v>
      </c>
      <c r="W261" s="50"/>
      <c r="X261" s="50"/>
      <c r="Y261" s="54"/>
      <c r="Z261" s="55"/>
      <c r="AA261" s="55"/>
      <c r="AB261" s="55"/>
      <c r="AC261" s="55"/>
      <c r="AD261" s="55"/>
    </row>
    <row r="262" ht="27" spans="1:30">
      <c r="A262" s="44">
        <v>261</v>
      </c>
      <c r="B262" s="43" t="s">
        <v>627</v>
      </c>
      <c r="C262" s="43">
        <v>820</v>
      </c>
      <c r="D262" s="43">
        <v>1938</v>
      </c>
      <c r="E262" s="43">
        <v>1664</v>
      </c>
      <c r="F262" s="45">
        <v>0.5387</v>
      </c>
      <c r="G262" s="45">
        <v>0.8559</v>
      </c>
      <c r="H262" s="43">
        <v>38</v>
      </c>
      <c r="I262" s="45">
        <v>0.0177</v>
      </c>
      <c r="J262" s="43">
        <v>0</v>
      </c>
      <c r="K262" s="49">
        <v>19.8</v>
      </c>
      <c r="L262" s="44">
        <v>117</v>
      </c>
      <c r="M262" s="44" t="s">
        <v>295</v>
      </c>
      <c r="N262" s="49">
        <v>11.9</v>
      </c>
      <c r="O262" s="44">
        <v>509</v>
      </c>
      <c r="P262" s="44" t="s">
        <v>480</v>
      </c>
      <c r="Q262" s="49">
        <v>218</v>
      </c>
      <c r="R262" s="44">
        <v>326</v>
      </c>
      <c r="S262" s="44" t="s">
        <v>628</v>
      </c>
      <c r="T262" s="44">
        <v>83.23</v>
      </c>
      <c r="U262" s="44">
        <v>317</v>
      </c>
      <c r="V262" s="44">
        <v>24</v>
      </c>
      <c r="W262" s="50"/>
      <c r="X262" s="50"/>
      <c r="Y262" s="54"/>
      <c r="Z262" s="55"/>
      <c r="AA262" s="55"/>
      <c r="AB262" s="55"/>
      <c r="AC262" s="55"/>
      <c r="AD262" s="55"/>
    </row>
    <row r="263" ht="27" spans="1:30">
      <c r="A263" s="44">
        <v>262</v>
      </c>
      <c r="B263" s="43" t="s">
        <v>629</v>
      </c>
      <c r="C263" s="43">
        <v>819</v>
      </c>
      <c r="D263" s="43">
        <v>832</v>
      </c>
      <c r="E263" s="43">
        <v>807</v>
      </c>
      <c r="F263" s="45">
        <v>0.0076</v>
      </c>
      <c r="G263" s="45">
        <v>0.9696</v>
      </c>
      <c r="H263" s="43">
        <v>0</v>
      </c>
      <c r="I263" s="45">
        <v>0</v>
      </c>
      <c r="J263" s="43">
        <v>0</v>
      </c>
      <c r="K263" s="49">
        <v>149</v>
      </c>
      <c r="L263" s="44">
        <v>238</v>
      </c>
      <c r="M263" s="44" t="s">
        <v>255</v>
      </c>
      <c r="N263" s="49">
        <v>66</v>
      </c>
      <c r="O263" s="44">
        <v>32</v>
      </c>
      <c r="P263" s="44" t="s">
        <v>261</v>
      </c>
      <c r="Q263" s="49">
        <v>168</v>
      </c>
      <c r="R263" s="44">
        <v>28</v>
      </c>
      <c r="S263" s="44" t="s">
        <v>630</v>
      </c>
      <c r="T263" s="44">
        <v>127.67</v>
      </c>
      <c r="U263" s="44">
        <v>99</v>
      </c>
      <c r="V263" s="44">
        <v>62</v>
      </c>
      <c r="W263" s="50"/>
      <c r="X263" s="50"/>
      <c r="Y263" s="54"/>
      <c r="Z263" s="55"/>
      <c r="AA263" s="55"/>
      <c r="AB263" s="55"/>
      <c r="AC263" s="55"/>
      <c r="AD263" s="55"/>
    </row>
    <row r="264" ht="27" spans="1:30">
      <c r="A264" s="44">
        <v>263</v>
      </c>
      <c r="B264" s="43" t="s">
        <v>631</v>
      </c>
      <c r="C264" s="43">
        <v>811</v>
      </c>
      <c r="D264" s="43">
        <v>1653</v>
      </c>
      <c r="E264" s="43">
        <v>1651</v>
      </c>
      <c r="F264" s="45">
        <v>0.2816</v>
      </c>
      <c r="G264" s="45">
        <v>0.999</v>
      </c>
      <c r="H264" s="43">
        <v>28</v>
      </c>
      <c r="I264" s="45">
        <v>0.0151</v>
      </c>
      <c r="J264" s="43">
        <v>0</v>
      </c>
      <c r="K264" s="49">
        <v>99</v>
      </c>
      <c r="L264" s="44">
        <v>1775</v>
      </c>
      <c r="M264" s="44" t="s">
        <v>247</v>
      </c>
      <c r="N264" s="49">
        <v>1380</v>
      </c>
      <c r="O264" s="44">
        <v>370</v>
      </c>
      <c r="P264" s="44" t="s">
        <v>253</v>
      </c>
      <c r="Q264" s="49">
        <v>128</v>
      </c>
      <c r="R264" s="44">
        <v>34</v>
      </c>
      <c r="S264" s="44" t="s">
        <v>252</v>
      </c>
      <c r="T264" s="44">
        <v>535.67</v>
      </c>
      <c r="U264" s="44">
        <v>726</v>
      </c>
      <c r="V264" s="44">
        <v>43</v>
      </c>
      <c r="W264" s="50"/>
      <c r="X264" s="50"/>
      <c r="Y264" s="54"/>
      <c r="Z264" s="55"/>
      <c r="AA264" s="55"/>
      <c r="AB264" s="55"/>
      <c r="AC264" s="55"/>
      <c r="AD264" s="55"/>
    </row>
    <row r="265" ht="27" spans="1:30">
      <c r="A265" s="44">
        <v>264</v>
      </c>
      <c r="B265" s="43" t="s">
        <v>632</v>
      </c>
      <c r="C265" s="43">
        <v>808</v>
      </c>
      <c r="D265" s="43">
        <v>957</v>
      </c>
      <c r="E265" s="43">
        <v>728</v>
      </c>
      <c r="F265" s="45">
        <v>0.2917</v>
      </c>
      <c r="G265" s="45">
        <v>0.7566</v>
      </c>
      <c r="H265" s="43">
        <v>6</v>
      </c>
      <c r="I265" s="45">
        <v>0.0054</v>
      </c>
      <c r="J265" s="43">
        <v>0</v>
      </c>
      <c r="K265" s="49">
        <v>199</v>
      </c>
      <c r="L265" s="44">
        <v>23</v>
      </c>
      <c r="M265" s="44" t="s">
        <v>380</v>
      </c>
      <c r="N265" s="49">
        <v>499</v>
      </c>
      <c r="O265" s="44">
        <v>14</v>
      </c>
      <c r="P265" s="44" t="s">
        <v>381</v>
      </c>
      <c r="Q265" s="49">
        <v>399</v>
      </c>
      <c r="R265" s="44">
        <v>1</v>
      </c>
      <c r="S265" s="44" t="s">
        <v>262</v>
      </c>
      <c r="T265" s="44">
        <v>365.67</v>
      </c>
      <c r="U265" s="44">
        <v>12</v>
      </c>
      <c r="V265" s="44">
        <v>0</v>
      </c>
      <c r="W265" s="50"/>
      <c r="X265" s="50"/>
      <c r="Y265" s="54"/>
      <c r="Z265" s="55"/>
      <c r="AA265" s="55"/>
      <c r="AB265" s="55"/>
      <c r="AC265" s="55"/>
      <c r="AD265" s="55"/>
    </row>
    <row r="266" ht="27" spans="1:30">
      <c r="A266" s="44">
        <v>265</v>
      </c>
      <c r="B266" s="43" t="s">
        <v>633</v>
      </c>
      <c r="C266" s="43">
        <v>804</v>
      </c>
      <c r="D266" s="43">
        <v>1879</v>
      </c>
      <c r="E266" s="43">
        <v>1757</v>
      </c>
      <c r="F266" s="45">
        <v>0.5283</v>
      </c>
      <c r="G266" s="45">
        <v>0.9334</v>
      </c>
      <c r="H266" s="43">
        <v>14</v>
      </c>
      <c r="I266" s="45">
        <v>0.0064</v>
      </c>
      <c r="J266" s="43">
        <v>0.75</v>
      </c>
      <c r="K266" s="49">
        <v>204</v>
      </c>
      <c r="L266" s="44">
        <v>4</v>
      </c>
      <c r="M266" s="44" t="s">
        <v>634</v>
      </c>
      <c r="N266" s="49">
        <v>198</v>
      </c>
      <c r="O266" s="44">
        <v>2</v>
      </c>
      <c r="P266" s="44" t="s">
        <v>635</v>
      </c>
      <c r="Q266" s="49">
        <v>95</v>
      </c>
      <c r="R266" s="44">
        <v>0</v>
      </c>
      <c r="S266" s="44" t="s">
        <v>636</v>
      </c>
      <c r="T266" s="44">
        <v>165.67</v>
      </c>
      <c r="U266" s="44">
        <v>2</v>
      </c>
      <c r="V266" s="44">
        <v>95</v>
      </c>
      <c r="W266" s="50"/>
      <c r="X266" s="50"/>
      <c r="Y266" s="54"/>
      <c r="Z266" s="55"/>
      <c r="AA266" s="55"/>
      <c r="AB266" s="55"/>
      <c r="AC266" s="55"/>
      <c r="AD266" s="55"/>
    </row>
    <row r="267" ht="27" spans="1:30">
      <c r="A267" s="44">
        <v>266</v>
      </c>
      <c r="B267" s="43" t="s">
        <v>637</v>
      </c>
      <c r="C267" s="43">
        <v>798</v>
      </c>
      <c r="D267" s="43">
        <v>1913</v>
      </c>
      <c r="E267" s="43">
        <v>1657</v>
      </c>
      <c r="F267" s="45">
        <v>0.348</v>
      </c>
      <c r="G267" s="45">
        <v>0.8638</v>
      </c>
      <c r="H267" s="43">
        <v>56</v>
      </c>
      <c r="I267" s="45">
        <v>0.0269</v>
      </c>
      <c r="J267" s="43">
        <v>1.04</v>
      </c>
      <c r="K267" s="49">
        <v>85</v>
      </c>
      <c r="L267" s="44">
        <v>98</v>
      </c>
      <c r="M267" s="44" t="s">
        <v>638</v>
      </c>
      <c r="N267" s="49">
        <v>140</v>
      </c>
      <c r="O267" s="44">
        <v>298</v>
      </c>
      <c r="P267" s="44" t="s">
        <v>531</v>
      </c>
      <c r="Q267" s="49">
        <v>140</v>
      </c>
      <c r="R267" s="44">
        <v>33</v>
      </c>
      <c r="S267" s="44" t="s">
        <v>639</v>
      </c>
      <c r="T267" s="44">
        <v>121.67</v>
      </c>
      <c r="U267" s="44">
        <v>143</v>
      </c>
      <c r="V267" s="44">
        <v>1</v>
      </c>
      <c r="W267" s="50"/>
      <c r="X267" s="50"/>
      <c r="Y267" s="54"/>
      <c r="Z267" s="55"/>
      <c r="AA267" s="55"/>
      <c r="AB267" s="55"/>
      <c r="AC267" s="55"/>
      <c r="AD267" s="55"/>
    </row>
    <row r="268" ht="27" spans="1:30">
      <c r="A268" s="44">
        <v>267</v>
      </c>
      <c r="B268" s="43" t="s">
        <v>640</v>
      </c>
      <c r="C268" s="43">
        <v>797</v>
      </c>
      <c r="D268" s="43">
        <v>1753</v>
      </c>
      <c r="E268" s="43">
        <v>1953</v>
      </c>
      <c r="F268" s="45">
        <v>0.4588</v>
      </c>
      <c r="G268" s="45">
        <v>1.1166</v>
      </c>
      <c r="H268" s="43">
        <v>54</v>
      </c>
      <c r="I268" s="45">
        <v>0.0284</v>
      </c>
      <c r="J268" s="43">
        <v>0.61</v>
      </c>
      <c r="K268" s="49">
        <v>198</v>
      </c>
      <c r="L268" s="44">
        <v>1340</v>
      </c>
      <c r="M268" s="44" t="s">
        <v>250</v>
      </c>
      <c r="N268" s="49">
        <v>225</v>
      </c>
      <c r="O268" s="44">
        <v>9</v>
      </c>
      <c r="P268" s="44" t="s">
        <v>261</v>
      </c>
      <c r="Q268" s="49">
        <v>185</v>
      </c>
      <c r="R268" s="44">
        <v>6</v>
      </c>
      <c r="S268" s="44" t="s">
        <v>264</v>
      </c>
      <c r="T268" s="44">
        <v>202.67</v>
      </c>
      <c r="U268" s="44">
        <v>451</v>
      </c>
      <c r="V268" s="44">
        <v>48</v>
      </c>
      <c r="W268" s="50"/>
      <c r="X268" s="50"/>
      <c r="Y268" s="54"/>
      <c r="Z268" s="55"/>
      <c r="AA268" s="55"/>
      <c r="AB268" s="55"/>
      <c r="AC268" s="55"/>
      <c r="AD268" s="55"/>
    </row>
    <row r="269" ht="27" spans="1:30">
      <c r="A269" s="44">
        <v>268</v>
      </c>
      <c r="B269" s="43" t="s">
        <v>641</v>
      </c>
      <c r="C269" s="43">
        <v>793</v>
      </c>
      <c r="D269" s="43">
        <v>1714</v>
      </c>
      <c r="E269" s="43">
        <v>1000</v>
      </c>
      <c r="F269" s="45">
        <v>0.5595</v>
      </c>
      <c r="G269" s="45">
        <v>0.5769</v>
      </c>
      <c r="H269" s="43">
        <v>102</v>
      </c>
      <c r="I269" s="45">
        <v>0.0561</v>
      </c>
      <c r="J269" s="43">
        <v>1.29</v>
      </c>
      <c r="K269" s="49">
        <v>368</v>
      </c>
      <c r="L269" s="44">
        <v>268</v>
      </c>
      <c r="M269" s="44" t="s">
        <v>270</v>
      </c>
      <c r="N269" s="49">
        <v>198</v>
      </c>
      <c r="O269" s="44">
        <v>97</v>
      </c>
      <c r="P269" s="44" t="s">
        <v>268</v>
      </c>
      <c r="Q269" s="49">
        <v>668</v>
      </c>
      <c r="R269" s="44">
        <v>79</v>
      </c>
      <c r="S269" s="44" t="s">
        <v>254</v>
      </c>
      <c r="T269" s="44">
        <v>411.33</v>
      </c>
      <c r="U269" s="44">
        <v>148</v>
      </c>
      <c r="V269" s="44">
        <v>50</v>
      </c>
      <c r="W269" s="50"/>
      <c r="X269" s="50"/>
      <c r="Y269" s="54"/>
      <c r="Z269" s="55"/>
      <c r="AA269" s="55"/>
      <c r="AB269" s="55"/>
      <c r="AC269" s="55"/>
      <c r="AD269" s="55"/>
    </row>
    <row r="270" ht="27" spans="1:30">
      <c r="A270" s="44">
        <v>269</v>
      </c>
      <c r="B270" s="43" t="s">
        <v>642</v>
      </c>
      <c r="C270" s="43">
        <v>790</v>
      </c>
      <c r="D270" s="43">
        <v>905</v>
      </c>
      <c r="E270" s="43">
        <v>789</v>
      </c>
      <c r="F270" s="45">
        <v>0.0243</v>
      </c>
      <c r="G270" s="45">
        <v>0.8692</v>
      </c>
      <c r="H270" s="43">
        <v>10</v>
      </c>
      <c r="I270" s="45">
        <v>0.0096</v>
      </c>
      <c r="J270" s="43">
        <v>0</v>
      </c>
      <c r="K270" s="49">
        <v>399</v>
      </c>
      <c r="L270" s="44">
        <v>0</v>
      </c>
      <c r="M270" s="44" t="s">
        <v>355</v>
      </c>
      <c r="N270" s="49">
        <v>269</v>
      </c>
      <c r="O270" s="44">
        <v>9</v>
      </c>
      <c r="P270" s="44" t="s">
        <v>265</v>
      </c>
      <c r="Q270" s="49">
        <v>399</v>
      </c>
      <c r="R270" s="44">
        <v>8</v>
      </c>
      <c r="S270" s="44" t="s">
        <v>265</v>
      </c>
      <c r="T270" s="44">
        <v>355.67</v>
      </c>
      <c r="U270" s="44">
        <v>5</v>
      </c>
      <c r="V270" s="44">
        <v>0</v>
      </c>
      <c r="W270" s="50"/>
      <c r="X270" s="50"/>
      <c r="Y270" s="54"/>
      <c r="Z270" s="55"/>
      <c r="AA270" s="55"/>
      <c r="AB270" s="55"/>
      <c r="AC270" s="55"/>
      <c r="AD270" s="55"/>
    </row>
    <row r="271" ht="27" spans="1:30">
      <c r="A271" s="44">
        <v>270</v>
      </c>
      <c r="B271" s="43" t="s">
        <v>643</v>
      </c>
      <c r="C271" s="43">
        <v>786</v>
      </c>
      <c r="D271" s="43">
        <v>1475</v>
      </c>
      <c r="E271" s="43">
        <v>298</v>
      </c>
      <c r="F271" s="45">
        <v>0.4102</v>
      </c>
      <c r="G271" s="45">
        <v>0.1951</v>
      </c>
      <c r="H271" s="43">
        <v>7</v>
      </c>
      <c r="I271" s="45">
        <v>0.0041</v>
      </c>
      <c r="J271" s="43">
        <v>0.65</v>
      </c>
      <c r="K271" s="49">
        <v>235</v>
      </c>
      <c r="L271" s="44">
        <v>263</v>
      </c>
      <c r="M271" s="44" t="s">
        <v>353</v>
      </c>
      <c r="N271" s="49">
        <v>139</v>
      </c>
      <c r="O271" s="44">
        <v>108</v>
      </c>
      <c r="P271" s="44" t="s">
        <v>644</v>
      </c>
      <c r="Q271" s="49">
        <v>36</v>
      </c>
      <c r="R271" s="44">
        <v>60</v>
      </c>
      <c r="S271" s="44" t="s">
        <v>645</v>
      </c>
      <c r="T271" s="44">
        <v>136.67</v>
      </c>
      <c r="U271" s="44">
        <v>143</v>
      </c>
      <c r="V271" s="44">
        <v>11</v>
      </c>
      <c r="W271" s="50"/>
      <c r="X271" s="50"/>
      <c r="Y271" s="54"/>
      <c r="Z271" s="55"/>
      <c r="AA271" s="55"/>
      <c r="AB271" s="55"/>
      <c r="AC271" s="55"/>
      <c r="AD271" s="55"/>
    </row>
    <row r="272" ht="27" spans="1:30">
      <c r="A272" s="44">
        <v>271</v>
      </c>
      <c r="B272" s="43" t="s">
        <v>646</v>
      </c>
      <c r="C272" s="43">
        <v>783</v>
      </c>
      <c r="D272" s="43">
        <v>1540</v>
      </c>
      <c r="E272" s="43">
        <v>1229</v>
      </c>
      <c r="F272" s="45">
        <v>0.4602</v>
      </c>
      <c r="G272" s="45">
        <v>0.7943</v>
      </c>
      <c r="H272" s="43">
        <v>27</v>
      </c>
      <c r="I272" s="45">
        <v>0.0157</v>
      </c>
      <c r="J272" s="43">
        <v>0</v>
      </c>
      <c r="K272" s="49">
        <v>175</v>
      </c>
      <c r="L272" s="44">
        <v>12</v>
      </c>
      <c r="M272" s="44" t="s">
        <v>362</v>
      </c>
      <c r="N272" s="49">
        <v>135</v>
      </c>
      <c r="O272" s="44">
        <v>53</v>
      </c>
      <c r="P272" s="44" t="s">
        <v>647</v>
      </c>
      <c r="Q272" s="49">
        <v>150.1</v>
      </c>
      <c r="R272" s="44">
        <v>16</v>
      </c>
      <c r="S272" s="44" t="s">
        <v>336</v>
      </c>
      <c r="T272" s="44">
        <v>153.37</v>
      </c>
      <c r="U272" s="44">
        <v>27</v>
      </c>
      <c r="V272" s="44">
        <v>2</v>
      </c>
      <c r="W272" s="50"/>
      <c r="X272" s="50"/>
      <c r="Y272" s="54"/>
      <c r="Z272" s="55"/>
      <c r="AA272" s="55"/>
      <c r="AB272" s="55"/>
      <c r="AC272" s="55"/>
      <c r="AD272" s="55"/>
    </row>
    <row r="273" ht="27" spans="1:30">
      <c r="A273" s="44">
        <v>272</v>
      </c>
      <c r="B273" s="43" t="s">
        <v>648</v>
      </c>
      <c r="C273" s="43">
        <v>781</v>
      </c>
      <c r="D273" s="43">
        <v>896</v>
      </c>
      <c r="E273" s="43">
        <v>639</v>
      </c>
      <c r="F273" s="46">
        <v>0.07</v>
      </c>
      <c r="G273" s="45">
        <v>0.7085</v>
      </c>
      <c r="H273" s="43">
        <v>10</v>
      </c>
      <c r="I273" s="45">
        <v>0.0097</v>
      </c>
      <c r="J273" s="43">
        <v>0</v>
      </c>
      <c r="K273" s="49">
        <v>45</v>
      </c>
      <c r="L273" s="44">
        <v>599</v>
      </c>
      <c r="M273" s="44" t="s">
        <v>282</v>
      </c>
      <c r="N273" s="49">
        <v>45</v>
      </c>
      <c r="O273" s="44">
        <v>624</v>
      </c>
      <c r="P273" s="44" t="s">
        <v>480</v>
      </c>
      <c r="Q273" s="49">
        <v>79</v>
      </c>
      <c r="R273" s="44">
        <v>139</v>
      </c>
      <c r="S273" s="44" t="s">
        <v>301</v>
      </c>
      <c r="T273" s="44">
        <v>56.33</v>
      </c>
      <c r="U273" s="44">
        <v>454</v>
      </c>
      <c r="V273" s="44">
        <v>2</v>
      </c>
      <c r="W273" s="50"/>
      <c r="X273" s="50"/>
      <c r="Y273" s="54"/>
      <c r="Z273" s="55"/>
      <c r="AA273" s="55"/>
      <c r="AB273" s="55"/>
      <c r="AC273" s="55"/>
      <c r="AD273" s="55"/>
    </row>
    <row r="274" ht="27" spans="1:30">
      <c r="A274" s="44">
        <v>273</v>
      </c>
      <c r="B274" s="43" t="s">
        <v>649</v>
      </c>
      <c r="C274" s="43">
        <v>775</v>
      </c>
      <c r="D274" s="43">
        <v>1225</v>
      </c>
      <c r="E274" s="43">
        <v>667</v>
      </c>
      <c r="F274" s="45">
        <v>0.0013</v>
      </c>
      <c r="G274" s="45">
        <v>0.5381</v>
      </c>
      <c r="H274" s="43">
        <v>0</v>
      </c>
      <c r="I274" s="45">
        <v>0</v>
      </c>
      <c r="J274" s="43">
        <v>0</v>
      </c>
      <c r="K274" s="49">
        <v>168</v>
      </c>
      <c r="L274" s="44">
        <v>158</v>
      </c>
      <c r="M274" s="44" t="s">
        <v>650</v>
      </c>
      <c r="N274" s="49">
        <v>115</v>
      </c>
      <c r="O274" s="44">
        <v>11</v>
      </c>
      <c r="P274" s="44" t="s">
        <v>651</v>
      </c>
      <c r="Q274" s="49">
        <v>186</v>
      </c>
      <c r="R274" s="44">
        <v>3</v>
      </c>
      <c r="S274" s="44" t="s">
        <v>250</v>
      </c>
      <c r="T274" s="44">
        <v>156.33</v>
      </c>
      <c r="U274" s="44">
        <v>57</v>
      </c>
      <c r="V274" s="44">
        <v>113</v>
      </c>
      <c r="W274" s="50"/>
      <c r="X274" s="50"/>
      <c r="Y274" s="54"/>
      <c r="Z274" s="55"/>
      <c r="AA274" s="55"/>
      <c r="AB274" s="55"/>
      <c r="AC274" s="55"/>
      <c r="AD274" s="55"/>
    </row>
    <row r="275" ht="27" spans="1:30">
      <c r="A275" s="44">
        <v>274</v>
      </c>
      <c r="B275" s="43" t="s">
        <v>652</v>
      </c>
      <c r="C275" s="43">
        <v>773</v>
      </c>
      <c r="D275" s="43">
        <v>1524</v>
      </c>
      <c r="E275" s="43">
        <v>1924</v>
      </c>
      <c r="F275" s="45">
        <v>0.2361</v>
      </c>
      <c r="G275" s="45">
        <v>1.2684</v>
      </c>
      <c r="H275" s="43">
        <v>63</v>
      </c>
      <c r="I275" s="45">
        <v>0.0384</v>
      </c>
      <c r="J275" s="43">
        <v>0.81</v>
      </c>
      <c r="K275" s="49">
        <v>1380</v>
      </c>
      <c r="L275" s="44">
        <v>370</v>
      </c>
      <c r="M275" s="44" t="s">
        <v>253</v>
      </c>
      <c r="N275" s="49">
        <v>168</v>
      </c>
      <c r="O275" s="44">
        <v>786</v>
      </c>
      <c r="P275" s="44" t="s">
        <v>268</v>
      </c>
      <c r="Q275" s="49">
        <v>248</v>
      </c>
      <c r="R275" s="44">
        <v>70</v>
      </c>
      <c r="S275" s="44" t="s">
        <v>273</v>
      </c>
      <c r="T275" s="44">
        <v>598.67</v>
      </c>
      <c r="U275" s="44">
        <v>408</v>
      </c>
      <c r="V275" s="44">
        <v>29</v>
      </c>
      <c r="W275" s="50"/>
      <c r="X275" s="50"/>
      <c r="Y275" s="54"/>
      <c r="Z275" s="55"/>
      <c r="AA275" s="55"/>
      <c r="AB275" s="55"/>
      <c r="AC275" s="55"/>
      <c r="AD275" s="55"/>
    </row>
    <row r="276" ht="27" spans="1:30">
      <c r="A276" s="44">
        <v>275</v>
      </c>
      <c r="B276" s="43" t="s">
        <v>653</v>
      </c>
      <c r="C276" s="43">
        <v>773</v>
      </c>
      <c r="D276" s="43">
        <v>2729</v>
      </c>
      <c r="E276" s="43">
        <v>920</v>
      </c>
      <c r="F276" s="45">
        <v>0.4617</v>
      </c>
      <c r="G276" s="45">
        <v>0.3296</v>
      </c>
      <c r="H276" s="43">
        <v>25</v>
      </c>
      <c r="I276" s="45">
        <v>0.0081</v>
      </c>
      <c r="J276" s="43">
        <v>0</v>
      </c>
      <c r="K276" s="49">
        <v>35</v>
      </c>
      <c r="L276" s="44">
        <v>332</v>
      </c>
      <c r="M276" s="44" t="s">
        <v>427</v>
      </c>
      <c r="N276" s="49">
        <v>98</v>
      </c>
      <c r="O276" s="44">
        <v>263</v>
      </c>
      <c r="P276" s="44" t="s">
        <v>426</v>
      </c>
      <c r="Q276" s="49">
        <v>39</v>
      </c>
      <c r="R276" s="44">
        <v>249</v>
      </c>
      <c r="S276" s="44" t="s">
        <v>654</v>
      </c>
      <c r="T276" s="44">
        <v>57.33</v>
      </c>
      <c r="U276" s="44">
        <v>281</v>
      </c>
      <c r="V276" s="44">
        <v>0</v>
      </c>
      <c r="W276" s="50"/>
      <c r="X276" s="50"/>
      <c r="Y276" s="54"/>
      <c r="Z276" s="55"/>
      <c r="AA276" s="55"/>
      <c r="AB276" s="55"/>
      <c r="AC276" s="55"/>
      <c r="AD276" s="55"/>
    </row>
    <row r="277" ht="27" spans="1:30">
      <c r="A277" s="44">
        <v>276</v>
      </c>
      <c r="B277" s="43" t="s">
        <v>655</v>
      </c>
      <c r="C277" s="43">
        <v>770</v>
      </c>
      <c r="D277" s="43">
        <v>1383</v>
      </c>
      <c r="E277" s="43">
        <v>840</v>
      </c>
      <c r="F277" s="45">
        <v>0.5685</v>
      </c>
      <c r="G277" s="45">
        <v>0.6014</v>
      </c>
      <c r="H277" s="43">
        <v>10</v>
      </c>
      <c r="I277" s="45">
        <v>0.0062</v>
      </c>
      <c r="J277" s="43">
        <v>0</v>
      </c>
      <c r="K277" s="49">
        <v>390</v>
      </c>
      <c r="L277" s="44">
        <v>23</v>
      </c>
      <c r="M277" s="44" t="s">
        <v>362</v>
      </c>
      <c r="N277" s="49">
        <v>898</v>
      </c>
      <c r="O277" s="44">
        <v>5</v>
      </c>
      <c r="P277" s="44" t="s">
        <v>255</v>
      </c>
      <c r="Q277" s="49">
        <v>3781</v>
      </c>
      <c r="R277" s="44">
        <v>11</v>
      </c>
      <c r="S277" s="44" t="s">
        <v>656</v>
      </c>
      <c r="T277" s="44">
        <v>1689.67</v>
      </c>
      <c r="U277" s="44">
        <v>13</v>
      </c>
      <c r="V277" s="44">
        <v>0</v>
      </c>
      <c r="W277" s="50"/>
      <c r="X277" s="50"/>
      <c r="Y277" s="54"/>
      <c r="Z277" s="55"/>
      <c r="AA277" s="55"/>
      <c r="AB277" s="55"/>
      <c r="AC277" s="55"/>
      <c r="AD277" s="55"/>
    </row>
    <row r="278" ht="27" spans="1:30">
      <c r="A278" s="44">
        <v>277</v>
      </c>
      <c r="B278" s="43" t="s">
        <v>657</v>
      </c>
      <c r="C278" s="43">
        <v>769</v>
      </c>
      <c r="D278" s="43">
        <v>815</v>
      </c>
      <c r="E278" s="43">
        <v>590</v>
      </c>
      <c r="F278" s="45">
        <v>0.003</v>
      </c>
      <c r="G278" s="45">
        <v>0.7187</v>
      </c>
      <c r="H278" s="43">
        <v>3</v>
      </c>
      <c r="I278" s="45">
        <v>0.0021</v>
      </c>
      <c r="J278" s="43">
        <v>0</v>
      </c>
      <c r="K278" s="49">
        <v>22.9</v>
      </c>
      <c r="L278" s="44">
        <v>216</v>
      </c>
      <c r="M278" s="44" t="s">
        <v>658</v>
      </c>
      <c r="N278" s="49">
        <v>22.9</v>
      </c>
      <c r="O278" s="44">
        <v>46</v>
      </c>
      <c r="P278" s="44" t="s">
        <v>658</v>
      </c>
      <c r="Q278" s="49">
        <v>24</v>
      </c>
      <c r="R278" s="44">
        <v>99</v>
      </c>
      <c r="S278" s="44" t="s">
        <v>645</v>
      </c>
      <c r="T278" s="44">
        <v>23.27</v>
      </c>
      <c r="U278" s="44">
        <v>120</v>
      </c>
      <c r="V278" s="44">
        <v>72</v>
      </c>
      <c r="W278" s="50"/>
      <c r="X278" s="50"/>
      <c r="Y278" s="54"/>
      <c r="Z278" s="55"/>
      <c r="AA278" s="55"/>
      <c r="AB278" s="55"/>
      <c r="AC278" s="55"/>
      <c r="AD278" s="55"/>
    </row>
    <row r="279" ht="27" spans="1:30">
      <c r="A279" s="44">
        <v>278</v>
      </c>
      <c r="B279" s="43" t="s">
        <v>659</v>
      </c>
      <c r="C279" s="43">
        <v>758</v>
      </c>
      <c r="D279" s="43">
        <v>1291</v>
      </c>
      <c r="E279" s="43">
        <v>1478</v>
      </c>
      <c r="F279" s="45">
        <v>0.3263</v>
      </c>
      <c r="G279" s="45">
        <v>1.1486</v>
      </c>
      <c r="H279" s="43">
        <v>97</v>
      </c>
      <c r="I279" s="45">
        <v>0.071</v>
      </c>
      <c r="J279" s="43">
        <v>0</v>
      </c>
      <c r="K279" s="49">
        <v>175</v>
      </c>
      <c r="L279" s="44">
        <v>2</v>
      </c>
      <c r="M279" s="44" t="s">
        <v>264</v>
      </c>
      <c r="N279" s="49">
        <v>198</v>
      </c>
      <c r="O279" s="44">
        <v>1</v>
      </c>
      <c r="P279" s="44" t="s">
        <v>255</v>
      </c>
      <c r="Q279" s="49">
        <v>125</v>
      </c>
      <c r="R279" s="44">
        <v>1590</v>
      </c>
      <c r="S279" s="44" t="s">
        <v>308</v>
      </c>
      <c r="T279" s="44">
        <v>166</v>
      </c>
      <c r="U279" s="44">
        <v>531</v>
      </c>
      <c r="V279" s="44">
        <v>15</v>
      </c>
      <c r="W279" s="50"/>
      <c r="X279" s="50"/>
      <c r="Y279" s="54"/>
      <c r="Z279" s="55"/>
      <c r="AA279" s="55"/>
      <c r="AB279" s="55"/>
      <c r="AC279" s="55"/>
      <c r="AD279" s="55"/>
    </row>
    <row r="280" ht="27" spans="1:30">
      <c r="A280" s="44">
        <v>279</v>
      </c>
      <c r="B280" s="43" t="s">
        <v>660</v>
      </c>
      <c r="C280" s="43">
        <v>752</v>
      </c>
      <c r="D280" s="43">
        <v>1087</v>
      </c>
      <c r="E280" s="43">
        <v>1078</v>
      </c>
      <c r="F280" s="45">
        <v>0.2068</v>
      </c>
      <c r="G280" s="45">
        <v>0.9912</v>
      </c>
      <c r="H280" s="43">
        <v>33</v>
      </c>
      <c r="I280" s="45">
        <v>0.0279</v>
      </c>
      <c r="J280" s="43">
        <v>0.67</v>
      </c>
      <c r="K280" s="49">
        <v>168</v>
      </c>
      <c r="L280" s="44">
        <v>786</v>
      </c>
      <c r="M280" s="44" t="s">
        <v>268</v>
      </c>
      <c r="N280" s="49">
        <v>686</v>
      </c>
      <c r="O280" s="44">
        <v>24</v>
      </c>
      <c r="P280" s="44" t="s">
        <v>252</v>
      </c>
      <c r="Q280" s="49">
        <v>158</v>
      </c>
      <c r="R280" s="44">
        <v>42</v>
      </c>
      <c r="S280" s="44" t="s">
        <v>269</v>
      </c>
      <c r="T280" s="44">
        <v>337.33</v>
      </c>
      <c r="U280" s="44">
        <v>284</v>
      </c>
      <c r="V280" s="44">
        <v>22</v>
      </c>
      <c r="W280" s="50"/>
      <c r="X280" s="50"/>
      <c r="Y280" s="54"/>
      <c r="Z280" s="55"/>
      <c r="AA280" s="55"/>
      <c r="AB280" s="55"/>
      <c r="AC280" s="55"/>
      <c r="AD280" s="55"/>
    </row>
    <row r="281" ht="27" spans="1:30">
      <c r="A281" s="44">
        <v>280</v>
      </c>
      <c r="B281" s="43" t="s">
        <v>661</v>
      </c>
      <c r="C281" s="43">
        <v>749</v>
      </c>
      <c r="D281" s="43">
        <v>924</v>
      </c>
      <c r="E281" s="43">
        <v>792</v>
      </c>
      <c r="F281" s="45">
        <v>0.3524</v>
      </c>
      <c r="G281" s="45">
        <v>0.855</v>
      </c>
      <c r="H281" s="43">
        <v>29</v>
      </c>
      <c r="I281" s="45">
        <v>0.0282</v>
      </c>
      <c r="J281" s="43">
        <v>1.53</v>
      </c>
      <c r="K281" s="49">
        <v>198</v>
      </c>
      <c r="L281" s="44">
        <v>1340</v>
      </c>
      <c r="M281" s="44" t="s">
        <v>250</v>
      </c>
      <c r="N281" s="49">
        <v>399</v>
      </c>
      <c r="O281" s="44">
        <v>194</v>
      </c>
      <c r="P281" s="44" t="s">
        <v>251</v>
      </c>
      <c r="Q281" s="49">
        <v>78</v>
      </c>
      <c r="R281" s="44">
        <v>51</v>
      </c>
      <c r="S281" s="44" t="s">
        <v>297</v>
      </c>
      <c r="T281" s="44">
        <v>225</v>
      </c>
      <c r="U281" s="44">
        <v>528</v>
      </c>
      <c r="V281" s="44">
        <v>28</v>
      </c>
      <c r="W281" s="50"/>
      <c r="X281" s="50"/>
      <c r="Y281" s="54"/>
      <c r="Z281" s="55"/>
      <c r="AA281" s="55"/>
      <c r="AB281" s="55"/>
      <c r="AC281" s="55"/>
      <c r="AD281" s="55"/>
    </row>
    <row r="282" ht="27" spans="1:30">
      <c r="A282" s="44">
        <v>281</v>
      </c>
      <c r="B282" s="43" t="s">
        <v>662</v>
      </c>
      <c r="C282" s="43">
        <v>749</v>
      </c>
      <c r="D282" s="43">
        <v>1027</v>
      </c>
      <c r="E282" s="43">
        <v>798</v>
      </c>
      <c r="F282" s="45">
        <v>0.9454</v>
      </c>
      <c r="G282" s="45">
        <v>0.7735</v>
      </c>
      <c r="H282" s="43">
        <v>28</v>
      </c>
      <c r="I282" s="45">
        <v>0.0245</v>
      </c>
      <c r="J282" s="43">
        <v>0</v>
      </c>
      <c r="K282" s="49">
        <v>149</v>
      </c>
      <c r="L282" s="44">
        <v>238</v>
      </c>
      <c r="M282" s="44" t="s">
        <v>255</v>
      </c>
      <c r="N282" s="49">
        <v>66</v>
      </c>
      <c r="O282" s="44">
        <v>32</v>
      </c>
      <c r="P282" s="44" t="s">
        <v>261</v>
      </c>
      <c r="Q282" s="49">
        <v>168</v>
      </c>
      <c r="R282" s="44">
        <v>28</v>
      </c>
      <c r="S282" s="44" t="s">
        <v>630</v>
      </c>
      <c r="T282" s="44">
        <v>127.67</v>
      </c>
      <c r="U282" s="44">
        <v>99</v>
      </c>
      <c r="V282" s="44">
        <v>53</v>
      </c>
      <c r="W282" s="50"/>
      <c r="X282" s="50"/>
      <c r="Y282" s="54"/>
      <c r="Z282" s="55"/>
      <c r="AA282" s="55"/>
      <c r="AB282" s="55"/>
      <c r="AC282" s="55"/>
      <c r="AD282" s="55"/>
    </row>
    <row r="283" ht="27" spans="1:30">
      <c r="A283" s="44">
        <v>282</v>
      </c>
      <c r="B283" s="43" t="s">
        <v>663</v>
      </c>
      <c r="C283" s="43">
        <v>749</v>
      </c>
      <c r="D283" s="43">
        <v>2222</v>
      </c>
      <c r="E283" s="43">
        <v>1494</v>
      </c>
      <c r="F283" s="45">
        <v>0.9781</v>
      </c>
      <c r="G283" s="45">
        <v>0.6669</v>
      </c>
      <c r="H283" s="43">
        <v>5</v>
      </c>
      <c r="I283" s="45">
        <v>0.0019</v>
      </c>
      <c r="J283" s="43">
        <v>0</v>
      </c>
      <c r="K283" s="49">
        <v>99</v>
      </c>
      <c r="L283" s="44">
        <v>59</v>
      </c>
      <c r="M283" s="44" t="s">
        <v>353</v>
      </c>
      <c r="N283" s="49">
        <v>398</v>
      </c>
      <c r="O283" s="44">
        <v>11</v>
      </c>
      <c r="P283" s="44" t="s">
        <v>309</v>
      </c>
      <c r="Q283" s="49">
        <v>136</v>
      </c>
      <c r="R283" s="44">
        <v>296</v>
      </c>
      <c r="S283" s="44" t="s">
        <v>664</v>
      </c>
      <c r="T283" s="44">
        <v>211</v>
      </c>
      <c r="U283" s="44">
        <v>122</v>
      </c>
      <c r="V283" s="44">
        <v>8</v>
      </c>
      <c r="W283" s="50"/>
      <c r="X283" s="50"/>
      <c r="Y283" s="54"/>
      <c r="Z283" s="55"/>
      <c r="AA283" s="55"/>
      <c r="AB283" s="55"/>
      <c r="AC283" s="55"/>
      <c r="AD283" s="55"/>
    </row>
    <row r="284" ht="27" spans="1:30">
      <c r="A284" s="44">
        <v>283</v>
      </c>
      <c r="B284" s="43" t="s">
        <v>665</v>
      </c>
      <c r="C284" s="43">
        <v>746</v>
      </c>
      <c r="D284" s="43">
        <v>978</v>
      </c>
      <c r="E284" s="43">
        <v>903</v>
      </c>
      <c r="F284" s="45">
        <v>0.2787</v>
      </c>
      <c r="G284" s="45">
        <v>0.921</v>
      </c>
      <c r="H284" s="43">
        <v>85</v>
      </c>
      <c r="I284" s="45">
        <v>0.0826</v>
      </c>
      <c r="J284" s="43">
        <v>0</v>
      </c>
      <c r="K284" s="49">
        <v>55</v>
      </c>
      <c r="L284" s="44">
        <v>29</v>
      </c>
      <c r="M284" s="44" t="s">
        <v>442</v>
      </c>
      <c r="N284" s="49">
        <v>95.8</v>
      </c>
      <c r="O284" s="44">
        <v>11</v>
      </c>
      <c r="P284" s="44" t="s">
        <v>259</v>
      </c>
      <c r="Q284" s="49">
        <v>98</v>
      </c>
      <c r="R284" s="44">
        <v>16</v>
      </c>
      <c r="S284" s="44" t="s">
        <v>666</v>
      </c>
      <c r="T284" s="44">
        <v>82.93</v>
      </c>
      <c r="U284" s="44">
        <v>18</v>
      </c>
      <c r="V284" s="44">
        <v>0</v>
      </c>
      <c r="W284" s="50"/>
      <c r="X284" s="50"/>
      <c r="Y284" s="54"/>
      <c r="Z284" s="55"/>
      <c r="AA284" s="55"/>
      <c r="AB284" s="55"/>
      <c r="AC284" s="55"/>
      <c r="AD284" s="55"/>
    </row>
    <row r="285" ht="27" spans="1:30">
      <c r="A285" s="44">
        <v>284</v>
      </c>
      <c r="B285" s="43" t="s">
        <v>667</v>
      </c>
      <c r="C285" s="43">
        <v>744</v>
      </c>
      <c r="D285" s="43">
        <v>846</v>
      </c>
      <c r="E285" s="43">
        <v>614</v>
      </c>
      <c r="F285" s="45">
        <v>0.0443</v>
      </c>
      <c r="G285" s="45">
        <v>0.7209</v>
      </c>
      <c r="H285" s="43">
        <v>10</v>
      </c>
      <c r="I285" s="45">
        <v>0.0103</v>
      </c>
      <c r="J285" s="43">
        <v>1.37</v>
      </c>
      <c r="K285" s="49">
        <v>198</v>
      </c>
      <c r="L285" s="44">
        <v>1735</v>
      </c>
      <c r="M285" s="44" t="s">
        <v>248</v>
      </c>
      <c r="N285" s="49">
        <v>138</v>
      </c>
      <c r="O285" s="44">
        <v>1306</v>
      </c>
      <c r="P285" s="44" t="s">
        <v>249</v>
      </c>
      <c r="Q285" s="49">
        <v>318</v>
      </c>
      <c r="R285" s="44">
        <v>299</v>
      </c>
      <c r="S285" s="44" t="s">
        <v>252</v>
      </c>
      <c r="T285" s="44">
        <v>218</v>
      </c>
      <c r="U285" s="44">
        <v>1113</v>
      </c>
      <c r="V285" s="44">
        <v>41</v>
      </c>
      <c r="W285" s="50"/>
      <c r="X285" s="50"/>
      <c r="Y285" s="54"/>
      <c r="Z285" s="55"/>
      <c r="AA285" s="55"/>
      <c r="AB285" s="55"/>
      <c r="AC285" s="55"/>
      <c r="AD285" s="55"/>
    </row>
    <row r="286" ht="27" spans="1:30">
      <c r="A286" s="44">
        <v>285</v>
      </c>
      <c r="B286" s="43" t="s">
        <v>668</v>
      </c>
      <c r="C286" s="43">
        <v>744</v>
      </c>
      <c r="D286" s="43">
        <v>939</v>
      </c>
      <c r="E286" s="43">
        <v>715</v>
      </c>
      <c r="F286" s="45">
        <v>0.0024</v>
      </c>
      <c r="G286" s="45">
        <v>0.7565</v>
      </c>
      <c r="H286" s="43">
        <v>9</v>
      </c>
      <c r="I286" s="45">
        <v>0.0083</v>
      </c>
      <c r="J286" s="43">
        <v>0</v>
      </c>
      <c r="K286" s="49">
        <v>196</v>
      </c>
      <c r="L286" s="44">
        <v>453</v>
      </c>
      <c r="M286" s="44" t="s">
        <v>252</v>
      </c>
      <c r="N286" s="49">
        <v>228</v>
      </c>
      <c r="O286" s="44">
        <v>1239</v>
      </c>
      <c r="P286" s="44" t="s">
        <v>273</v>
      </c>
      <c r="Q286" s="49">
        <v>128</v>
      </c>
      <c r="R286" s="44">
        <v>34</v>
      </c>
      <c r="S286" s="44" t="s">
        <v>252</v>
      </c>
      <c r="T286" s="44">
        <v>184</v>
      </c>
      <c r="U286" s="44">
        <v>575</v>
      </c>
      <c r="V286" s="44">
        <v>35</v>
      </c>
      <c r="W286" s="50"/>
      <c r="X286" s="50"/>
      <c r="Y286" s="54"/>
      <c r="Z286" s="55"/>
      <c r="AA286" s="55"/>
      <c r="AB286" s="55"/>
      <c r="AC286" s="55"/>
      <c r="AD286" s="55"/>
    </row>
    <row r="287" ht="27" spans="1:30">
      <c r="A287" s="44">
        <v>286</v>
      </c>
      <c r="B287" s="43" t="s">
        <v>669</v>
      </c>
      <c r="C287" s="43">
        <v>740</v>
      </c>
      <c r="D287" s="43">
        <v>1275</v>
      </c>
      <c r="E287" s="43">
        <v>1431</v>
      </c>
      <c r="F287" s="45">
        <v>0.3946</v>
      </c>
      <c r="G287" s="45">
        <v>1.1254</v>
      </c>
      <c r="H287" s="43">
        <v>14</v>
      </c>
      <c r="I287" s="45">
        <v>0.0095</v>
      </c>
      <c r="J287" s="43">
        <v>0</v>
      </c>
      <c r="K287" s="49">
        <v>596</v>
      </c>
      <c r="L287" s="44">
        <v>0</v>
      </c>
      <c r="M287" s="44" t="s">
        <v>670</v>
      </c>
      <c r="N287" s="49"/>
      <c r="O287" s="44"/>
      <c r="P287" s="44"/>
      <c r="Q287" s="49"/>
      <c r="R287" s="44"/>
      <c r="S287" s="44"/>
      <c r="T287" s="44">
        <v>596</v>
      </c>
      <c r="U287" s="44">
        <v>0</v>
      </c>
      <c r="V287" s="44">
        <v>0</v>
      </c>
      <c r="W287" s="50"/>
      <c r="X287" s="50"/>
      <c r="Y287" s="54"/>
      <c r="Z287" s="55"/>
      <c r="AA287" s="55"/>
      <c r="AB287" s="55"/>
      <c r="AC287" s="55"/>
      <c r="AD287" s="55"/>
    </row>
    <row r="288" ht="27" spans="1:30">
      <c r="A288" s="44">
        <v>287</v>
      </c>
      <c r="B288" s="43" t="s">
        <v>671</v>
      </c>
      <c r="C288" s="43">
        <v>736</v>
      </c>
      <c r="D288" s="43">
        <v>1232</v>
      </c>
      <c r="E288" s="43">
        <v>1505</v>
      </c>
      <c r="F288" s="45">
        <v>0.3576</v>
      </c>
      <c r="G288" s="45">
        <v>1.2267</v>
      </c>
      <c r="H288" s="43">
        <v>39</v>
      </c>
      <c r="I288" s="45">
        <v>0.0288</v>
      </c>
      <c r="J288" s="43">
        <v>1.05</v>
      </c>
      <c r="K288" s="49">
        <v>598</v>
      </c>
      <c r="L288" s="44">
        <v>43</v>
      </c>
      <c r="M288" s="44" t="s">
        <v>264</v>
      </c>
      <c r="N288" s="49">
        <v>138</v>
      </c>
      <c r="O288" s="44">
        <v>9</v>
      </c>
      <c r="P288" s="44" t="s">
        <v>255</v>
      </c>
      <c r="Q288" s="49">
        <v>99</v>
      </c>
      <c r="R288" s="44">
        <v>3</v>
      </c>
      <c r="S288" s="44" t="s">
        <v>672</v>
      </c>
      <c r="T288" s="44">
        <v>278.33</v>
      </c>
      <c r="U288" s="44">
        <v>18</v>
      </c>
      <c r="V288" s="44">
        <v>56</v>
      </c>
      <c r="W288" s="50"/>
      <c r="X288" s="50"/>
      <c r="Y288" s="54"/>
      <c r="Z288" s="55"/>
      <c r="AA288" s="55"/>
      <c r="AB288" s="55"/>
      <c r="AC288" s="55"/>
      <c r="AD288" s="55"/>
    </row>
    <row r="289" ht="27" spans="1:30">
      <c r="A289" s="44">
        <v>288</v>
      </c>
      <c r="B289" s="43" t="s">
        <v>673</v>
      </c>
      <c r="C289" s="43">
        <v>733</v>
      </c>
      <c r="D289" s="43">
        <v>1226</v>
      </c>
      <c r="E289" s="43">
        <v>529</v>
      </c>
      <c r="F289" s="45">
        <v>0</v>
      </c>
      <c r="G289" s="45">
        <v>0.4241</v>
      </c>
      <c r="H289" s="43">
        <v>25</v>
      </c>
      <c r="I289" s="45">
        <v>0.0183</v>
      </c>
      <c r="J289" s="43">
        <v>0</v>
      </c>
      <c r="K289" s="49">
        <v>96</v>
      </c>
      <c r="L289" s="44">
        <v>17</v>
      </c>
      <c r="M289" s="44" t="s">
        <v>262</v>
      </c>
      <c r="N289" s="49">
        <v>89</v>
      </c>
      <c r="O289" s="44">
        <v>54</v>
      </c>
      <c r="P289" s="44" t="s">
        <v>452</v>
      </c>
      <c r="Q289" s="49">
        <v>398</v>
      </c>
      <c r="R289" s="44">
        <v>274</v>
      </c>
      <c r="S289" s="44" t="s">
        <v>452</v>
      </c>
      <c r="T289" s="44">
        <v>194.33</v>
      </c>
      <c r="U289" s="44">
        <v>115</v>
      </c>
      <c r="V289" s="44">
        <v>2</v>
      </c>
      <c r="W289" s="50"/>
      <c r="X289" s="50"/>
      <c r="Y289" s="54"/>
      <c r="Z289" s="55"/>
      <c r="AA289" s="55"/>
      <c r="AB289" s="55"/>
      <c r="AC289" s="55"/>
      <c r="AD289" s="55"/>
    </row>
    <row r="290" ht="27" spans="1:30">
      <c r="A290" s="44">
        <v>289</v>
      </c>
      <c r="B290" s="43" t="s">
        <v>674</v>
      </c>
      <c r="C290" s="43">
        <v>728</v>
      </c>
      <c r="D290" s="43">
        <v>1041</v>
      </c>
      <c r="E290" s="43">
        <v>673</v>
      </c>
      <c r="F290" s="45">
        <v>0.8622</v>
      </c>
      <c r="G290" s="45">
        <v>0.6414</v>
      </c>
      <c r="H290" s="43">
        <v>6</v>
      </c>
      <c r="I290" s="45">
        <v>0.005</v>
      </c>
      <c r="J290" s="43">
        <v>1.79</v>
      </c>
      <c r="K290" s="49">
        <v>188</v>
      </c>
      <c r="L290" s="44">
        <v>68</v>
      </c>
      <c r="M290" s="44" t="s">
        <v>675</v>
      </c>
      <c r="N290" s="49">
        <v>398</v>
      </c>
      <c r="O290" s="44">
        <v>20</v>
      </c>
      <c r="P290" s="44" t="s">
        <v>290</v>
      </c>
      <c r="Q290" s="49">
        <v>499</v>
      </c>
      <c r="R290" s="44">
        <v>14</v>
      </c>
      <c r="S290" s="44" t="s">
        <v>381</v>
      </c>
      <c r="T290" s="44">
        <v>361.67</v>
      </c>
      <c r="U290" s="44">
        <v>34</v>
      </c>
      <c r="V290" s="44">
        <v>3</v>
      </c>
      <c r="W290" s="50"/>
      <c r="X290" s="50"/>
      <c r="Y290" s="54"/>
      <c r="Z290" s="55"/>
      <c r="AA290" s="55"/>
      <c r="AB290" s="55"/>
      <c r="AC290" s="55"/>
      <c r="AD290" s="55"/>
    </row>
    <row r="291" ht="27" spans="1:30">
      <c r="A291" s="44">
        <v>290</v>
      </c>
      <c r="B291" s="43" t="s">
        <v>676</v>
      </c>
      <c r="C291" s="43">
        <v>726</v>
      </c>
      <c r="D291" s="43">
        <v>1224</v>
      </c>
      <c r="E291" s="43">
        <v>659</v>
      </c>
      <c r="F291" s="45">
        <v>0.4561</v>
      </c>
      <c r="G291" s="45">
        <v>0.5314</v>
      </c>
      <c r="H291" s="43">
        <v>13</v>
      </c>
      <c r="I291" s="45">
        <v>0.0092</v>
      </c>
      <c r="J291" s="43">
        <v>1.07</v>
      </c>
      <c r="K291" s="49">
        <v>118</v>
      </c>
      <c r="L291" s="44">
        <v>201</v>
      </c>
      <c r="M291" s="44" t="s">
        <v>298</v>
      </c>
      <c r="N291" s="49">
        <v>198</v>
      </c>
      <c r="O291" s="44">
        <v>32</v>
      </c>
      <c r="P291" s="44" t="s">
        <v>299</v>
      </c>
      <c r="Q291" s="49">
        <v>198</v>
      </c>
      <c r="R291" s="44">
        <v>923</v>
      </c>
      <c r="S291" s="44" t="s">
        <v>300</v>
      </c>
      <c r="T291" s="44">
        <v>171.33</v>
      </c>
      <c r="U291" s="44">
        <v>385</v>
      </c>
      <c r="V291" s="44">
        <v>0</v>
      </c>
      <c r="W291" s="50"/>
      <c r="X291" s="50"/>
      <c r="Y291" s="54"/>
      <c r="Z291" s="55"/>
      <c r="AA291" s="55"/>
      <c r="AB291" s="55"/>
      <c r="AC291" s="55"/>
      <c r="AD291" s="55"/>
    </row>
    <row r="292" ht="27" spans="1:30">
      <c r="A292" s="44">
        <v>291</v>
      </c>
      <c r="B292" s="43" t="s">
        <v>677</v>
      </c>
      <c r="C292" s="43">
        <v>722</v>
      </c>
      <c r="D292" s="43">
        <v>903</v>
      </c>
      <c r="E292" s="43">
        <v>1189</v>
      </c>
      <c r="F292" s="45">
        <v>0.1055</v>
      </c>
      <c r="G292" s="45">
        <v>1.325</v>
      </c>
      <c r="H292" s="43">
        <v>77</v>
      </c>
      <c r="I292" s="45">
        <v>0.081</v>
      </c>
      <c r="J292" s="43">
        <v>0</v>
      </c>
      <c r="K292" s="49">
        <v>598</v>
      </c>
      <c r="L292" s="44">
        <v>9</v>
      </c>
      <c r="M292" s="44" t="s">
        <v>355</v>
      </c>
      <c r="N292" s="49">
        <v>598</v>
      </c>
      <c r="O292" s="44">
        <v>39</v>
      </c>
      <c r="P292" s="44" t="s">
        <v>355</v>
      </c>
      <c r="Q292" s="49">
        <v>680</v>
      </c>
      <c r="R292" s="44">
        <v>1</v>
      </c>
      <c r="S292" s="44" t="s">
        <v>355</v>
      </c>
      <c r="T292" s="44">
        <v>625.33</v>
      </c>
      <c r="U292" s="44">
        <v>16</v>
      </c>
      <c r="V292" s="44">
        <v>0</v>
      </c>
      <c r="W292" s="50"/>
      <c r="X292" s="50"/>
      <c r="Y292" s="54"/>
      <c r="Z292" s="55"/>
      <c r="AA292" s="55"/>
      <c r="AB292" s="55"/>
      <c r="AC292" s="55"/>
      <c r="AD292" s="55"/>
    </row>
    <row r="293" ht="27" spans="1:30">
      <c r="A293" s="44">
        <v>292</v>
      </c>
      <c r="B293" s="43" t="s">
        <v>678</v>
      </c>
      <c r="C293" s="43">
        <v>720</v>
      </c>
      <c r="D293" s="43">
        <v>2320</v>
      </c>
      <c r="E293" s="43">
        <v>1026</v>
      </c>
      <c r="F293" s="45">
        <v>0.753</v>
      </c>
      <c r="G293" s="45">
        <v>0.4349</v>
      </c>
      <c r="H293" s="43">
        <v>73</v>
      </c>
      <c r="I293" s="45">
        <v>0.0291</v>
      </c>
      <c r="J293" s="43">
        <v>0</v>
      </c>
      <c r="K293" s="49">
        <v>96</v>
      </c>
      <c r="L293" s="44">
        <v>17</v>
      </c>
      <c r="M293" s="44" t="s">
        <v>262</v>
      </c>
      <c r="N293" s="49">
        <v>398</v>
      </c>
      <c r="O293" s="44">
        <v>274</v>
      </c>
      <c r="P293" s="44" t="s">
        <v>452</v>
      </c>
      <c r="Q293" s="49">
        <v>89</v>
      </c>
      <c r="R293" s="44">
        <v>54</v>
      </c>
      <c r="S293" s="44" t="s">
        <v>452</v>
      </c>
      <c r="T293" s="44">
        <v>194.33</v>
      </c>
      <c r="U293" s="44">
        <v>115</v>
      </c>
      <c r="V293" s="44">
        <v>1</v>
      </c>
      <c r="W293" s="50"/>
      <c r="X293" s="50"/>
      <c r="Y293" s="54"/>
      <c r="Z293" s="55"/>
      <c r="AA293" s="55"/>
      <c r="AB293" s="55"/>
      <c r="AC293" s="55"/>
      <c r="AD293" s="55"/>
    </row>
    <row r="294" ht="27" spans="1:30">
      <c r="A294" s="44">
        <v>293</v>
      </c>
      <c r="B294" s="43" t="s">
        <v>679</v>
      </c>
      <c r="C294" s="43">
        <v>720</v>
      </c>
      <c r="D294" s="43">
        <v>1930</v>
      </c>
      <c r="E294" s="43">
        <v>2397</v>
      </c>
      <c r="F294" s="45">
        <v>0.4616</v>
      </c>
      <c r="G294" s="45">
        <v>1.2478</v>
      </c>
      <c r="H294" s="43">
        <v>69</v>
      </c>
      <c r="I294" s="45">
        <v>0.0333</v>
      </c>
      <c r="J294" s="43">
        <v>0.79</v>
      </c>
      <c r="K294" s="49">
        <v>175</v>
      </c>
      <c r="L294" s="44">
        <v>1</v>
      </c>
      <c r="M294" s="44" t="s">
        <v>680</v>
      </c>
      <c r="N294" s="49">
        <v>490</v>
      </c>
      <c r="O294" s="44">
        <v>1</v>
      </c>
      <c r="P294" s="44" t="s">
        <v>681</v>
      </c>
      <c r="Q294" s="49">
        <v>490</v>
      </c>
      <c r="R294" s="44">
        <v>6</v>
      </c>
      <c r="S294" s="44" t="s">
        <v>278</v>
      </c>
      <c r="T294" s="44">
        <v>385</v>
      </c>
      <c r="U294" s="44">
        <v>2</v>
      </c>
      <c r="V294" s="44">
        <v>5</v>
      </c>
      <c r="W294" s="50"/>
      <c r="X294" s="50"/>
      <c r="Y294" s="54"/>
      <c r="Z294" s="55"/>
      <c r="AA294" s="55"/>
      <c r="AB294" s="55"/>
      <c r="AC294" s="55"/>
      <c r="AD294" s="55"/>
    </row>
    <row r="295" ht="27" spans="1:30">
      <c r="A295" s="44">
        <v>294</v>
      </c>
      <c r="B295" s="43" t="s">
        <v>682</v>
      </c>
      <c r="C295" s="43">
        <v>716</v>
      </c>
      <c r="D295" s="43">
        <v>1377</v>
      </c>
      <c r="E295" s="43">
        <v>1379</v>
      </c>
      <c r="F295" s="45">
        <v>0.5307</v>
      </c>
      <c r="G295" s="45">
        <v>1.0013</v>
      </c>
      <c r="H295" s="43">
        <v>65</v>
      </c>
      <c r="I295" s="45">
        <v>0.0439</v>
      </c>
      <c r="J295" s="43">
        <v>1.28</v>
      </c>
      <c r="K295" s="49">
        <v>149</v>
      </c>
      <c r="L295" s="44">
        <v>32</v>
      </c>
      <c r="M295" s="44" t="s">
        <v>251</v>
      </c>
      <c r="N295" s="49">
        <v>238</v>
      </c>
      <c r="O295" s="44">
        <v>83</v>
      </c>
      <c r="P295" s="44" t="s">
        <v>260</v>
      </c>
      <c r="Q295" s="49">
        <v>88</v>
      </c>
      <c r="R295" s="44">
        <v>69</v>
      </c>
      <c r="S295" s="44" t="s">
        <v>683</v>
      </c>
      <c r="T295" s="44">
        <v>158.33</v>
      </c>
      <c r="U295" s="44">
        <v>61</v>
      </c>
      <c r="V295" s="44">
        <v>10</v>
      </c>
      <c r="W295" s="50"/>
      <c r="X295" s="50"/>
      <c r="Y295" s="54"/>
      <c r="Z295" s="55"/>
      <c r="AA295" s="55"/>
      <c r="AB295" s="55"/>
      <c r="AC295" s="55"/>
      <c r="AD295" s="55"/>
    </row>
    <row r="296" ht="27" spans="1:30">
      <c r="A296" s="44">
        <v>295</v>
      </c>
      <c r="B296" s="43" t="s">
        <v>684</v>
      </c>
      <c r="C296" s="43">
        <v>714</v>
      </c>
      <c r="D296" s="43">
        <v>1469</v>
      </c>
      <c r="E296" s="43">
        <v>1591</v>
      </c>
      <c r="F296" s="45">
        <v>0.5511</v>
      </c>
      <c r="G296" s="45">
        <v>1.0845</v>
      </c>
      <c r="H296" s="43">
        <v>92</v>
      </c>
      <c r="I296" s="45">
        <v>0.0592</v>
      </c>
      <c r="J296" s="43">
        <v>0</v>
      </c>
      <c r="K296" s="49">
        <v>175</v>
      </c>
      <c r="L296" s="44">
        <v>1</v>
      </c>
      <c r="M296" s="44" t="s">
        <v>680</v>
      </c>
      <c r="N296" s="49"/>
      <c r="O296" s="44"/>
      <c r="P296" s="44"/>
      <c r="Q296" s="49"/>
      <c r="R296" s="44"/>
      <c r="S296" s="44"/>
      <c r="T296" s="44">
        <v>175</v>
      </c>
      <c r="U296" s="44">
        <v>1</v>
      </c>
      <c r="V296" s="44">
        <v>1</v>
      </c>
      <c r="W296" s="50"/>
      <c r="X296" s="50"/>
      <c r="Y296" s="54"/>
      <c r="Z296" s="55"/>
      <c r="AA296" s="55"/>
      <c r="AB296" s="55"/>
      <c r="AC296" s="55"/>
      <c r="AD296" s="55"/>
    </row>
    <row r="297" ht="27" spans="1:30">
      <c r="A297" s="44">
        <v>296</v>
      </c>
      <c r="B297" s="43" t="s">
        <v>685</v>
      </c>
      <c r="C297" s="43">
        <v>710</v>
      </c>
      <c r="D297" s="43">
        <v>1237</v>
      </c>
      <c r="E297" s="43">
        <v>1148</v>
      </c>
      <c r="F297" s="45">
        <v>0.4087</v>
      </c>
      <c r="G297" s="45">
        <v>0.9273</v>
      </c>
      <c r="H297" s="43">
        <v>88</v>
      </c>
      <c r="I297" s="45">
        <v>0.0671</v>
      </c>
      <c r="J297" s="43">
        <v>0</v>
      </c>
      <c r="K297" s="49">
        <v>83</v>
      </c>
      <c r="L297" s="44">
        <v>1106</v>
      </c>
      <c r="M297" s="44" t="s">
        <v>380</v>
      </c>
      <c r="N297" s="49">
        <v>10.8</v>
      </c>
      <c r="O297" s="44">
        <v>18662</v>
      </c>
      <c r="P297" s="44" t="s">
        <v>406</v>
      </c>
      <c r="Q297" s="49">
        <v>99</v>
      </c>
      <c r="R297" s="44">
        <v>3963</v>
      </c>
      <c r="S297" s="44" t="s">
        <v>686</v>
      </c>
      <c r="T297" s="44">
        <v>64.27</v>
      </c>
      <c r="U297" s="44">
        <v>7910</v>
      </c>
      <c r="V297" s="44">
        <v>666</v>
      </c>
      <c r="W297" s="50"/>
      <c r="X297" s="50"/>
      <c r="Y297" s="54"/>
      <c r="Z297" s="55"/>
      <c r="AA297" s="55"/>
      <c r="AB297" s="55"/>
      <c r="AC297" s="55"/>
      <c r="AD297" s="55"/>
    </row>
    <row r="298" ht="27" spans="1:30">
      <c r="A298" s="44">
        <v>297</v>
      </c>
      <c r="B298" s="43" t="s">
        <v>687</v>
      </c>
      <c r="C298" s="43">
        <v>709</v>
      </c>
      <c r="D298" s="43">
        <v>1375</v>
      </c>
      <c r="E298" s="43">
        <v>862</v>
      </c>
      <c r="F298" s="45">
        <v>0.8756</v>
      </c>
      <c r="G298" s="45">
        <v>0.6205</v>
      </c>
      <c r="H298" s="43">
        <v>12</v>
      </c>
      <c r="I298" s="45">
        <v>0.0075</v>
      </c>
      <c r="J298" s="43">
        <v>1</v>
      </c>
      <c r="K298" s="49">
        <v>75</v>
      </c>
      <c r="L298" s="44">
        <v>4305</v>
      </c>
      <c r="M298" s="44" t="s">
        <v>256</v>
      </c>
      <c r="N298" s="49">
        <v>99</v>
      </c>
      <c r="O298" s="44">
        <v>1775</v>
      </c>
      <c r="P298" s="44" t="s">
        <v>247</v>
      </c>
      <c r="Q298" s="49">
        <v>198</v>
      </c>
      <c r="R298" s="44">
        <v>1735</v>
      </c>
      <c r="S298" s="44" t="s">
        <v>248</v>
      </c>
      <c r="T298" s="44">
        <v>124</v>
      </c>
      <c r="U298" s="44">
        <v>2605</v>
      </c>
      <c r="V298" s="44">
        <v>156</v>
      </c>
      <c r="W298" s="50"/>
      <c r="X298" s="50"/>
      <c r="Y298" s="54"/>
      <c r="Z298" s="55"/>
      <c r="AA298" s="55"/>
      <c r="AB298" s="55"/>
      <c r="AC298" s="55"/>
      <c r="AD298" s="55"/>
    </row>
    <row r="299" ht="27" spans="1:30">
      <c r="A299" s="44">
        <v>298</v>
      </c>
      <c r="B299" s="43" t="s">
        <v>688</v>
      </c>
      <c r="C299" s="43">
        <v>709</v>
      </c>
      <c r="D299" s="43">
        <v>1809</v>
      </c>
      <c r="E299" s="43">
        <v>2182</v>
      </c>
      <c r="F299" s="45">
        <v>0.4293</v>
      </c>
      <c r="G299" s="45">
        <v>1.2111</v>
      </c>
      <c r="H299" s="43">
        <v>52</v>
      </c>
      <c r="I299" s="45">
        <v>0.0266</v>
      </c>
      <c r="J299" s="43">
        <v>0.84</v>
      </c>
      <c r="K299" s="49">
        <v>149</v>
      </c>
      <c r="L299" s="44">
        <v>238</v>
      </c>
      <c r="M299" s="44" t="s">
        <v>255</v>
      </c>
      <c r="N299" s="49">
        <v>66</v>
      </c>
      <c r="O299" s="44">
        <v>32</v>
      </c>
      <c r="P299" s="44" t="s">
        <v>261</v>
      </c>
      <c r="Q299" s="49">
        <v>176</v>
      </c>
      <c r="R299" s="44">
        <v>37</v>
      </c>
      <c r="S299" s="44" t="s">
        <v>262</v>
      </c>
      <c r="T299" s="44">
        <v>130.33</v>
      </c>
      <c r="U299" s="44">
        <v>102</v>
      </c>
      <c r="V299" s="44">
        <v>144</v>
      </c>
      <c r="W299" s="50"/>
      <c r="X299" s="50"/>
      <c r="Y299" s="54"/>
      <c r="Z299" s="55"/>
      <c r="AA299" s="55"/>
      <c r="AB299" s="55"/>
      <c r="AC299" s="55"/>
      <c r="AD299" s="55"/>
    </row>
    <row r="300" ht="27" spans="1:30">
      <c r="A300" s="44">
        <v>299</v>
      </c>
      <c r="B300" s="43" t="s">
        <v>689</v>
      </c>
      <c r="C300" s="43">
        <v>707</v>
      </c>
      <c r="D300" s="43">
        <v>1039</v>
      </c>
      <c r="E300" s="43">
        <v>822</v>
      </c>
      <c r="F300" s="45">
        <v>0.6023</v>
      </c>
      <c r="G300" s="45">
        <v>0.7878</v>
      </c>
      <c r="H300" s="43">
        <v>73</v>
      </c>
      <c r="I300" s="45">
        <v>0.066</v>
      </c>
      <c r="J300" s="43">
        <v>1.36</v>
      </c>
      <c r="K300" s="49">
        <v>148</v>
      </c>
      <c r="L300" s="44">
        <v>22</v>
      </c>
      <c r="M300" s="44" t="s">
        <v>690</v>
      </c>
      <c r="N300" s="49">
        <v>489</v>
      </c>
      <c r="O300" s="44">
        <v>21</v>
      </c>
      <c r="P300" s="44" t="s">
        <v>691</v>
      </c>
      <c r="Q300" s="49">
        <v>489</v>
      </c>
      <c r="R300" s="44">
        <v>2</v>
      </c>
      <c r="S300" s="44" t="s">
        <v>265</v>
      </c>
      <c r="T300" s="44">
        <v>375.33</v>
      </c>
      <c r="U300" s="44">
        <v>15</v>
      </c>
      <c r="V300" s="44">
        <v>0</v>
      </c>
      <c r="W300" s="50"/>
      <c r="X300" s="50"/>
      <c r="Y300" s="54"/>
      <c r="Z300" s="55"/>
      <c r="AA300" s="55"/>
      <c r="AB300" s="55"/>
      <c r="AC300" s="55"/>
      <c r="AD300" s="55"/>
    </row>
    <row r="301" ht="27" spans="1:30">
      <c r="A301" s="44">
        <v>300</v>
      </c>
      <c r="B301" s="43" t="s">
        <v>692</v>
      </c>
      <c r="C301" s="43">
        <v>703</v>
      </c>
      <c r="D301" s="43">
        <v>1375</v>
      </c>
      <c r="E301" s="43">
        <v>1411</v>
      </c>
      <c r="F301" s="45">
        <v>0.4798</v>
      </c>
      <c r="G301" s="45">
        <v>1.0263</v>
      </c>
      <c r="H301" s="43">
        <v>49</v>
      </c>
      <c r="I301" s="45">
        <v>0.0326</v>
      </c>
      <c r="J301" s="43">
        <v>1.31</v>
      </c>
      <c r="K301" s="49">
        <v>198</v>
      </c>
      <c r="L301" s="44">
        <v>50</v>
      </c>
      <c r="M301" s="44" t="s">
        <v>279</v>
      </c>
      <c r="N301" s="49">
        <v>178</v>
      </c>
      <c r="O301" s="44">
        <v>19</v>
      </c>
      <c r="P301" s="44" t="s">
        <v>279</v>
      </c>
      <c r="Q301" s="49">
        <v>39</v>
      </c>
      <c r="R301" s="44">
        <v>23</v>
      </c>
      <c r="S301" s="44" t="s">
        <v>279</v>
      </c>
      <c r="T301" s="44">
        <v>138.33</v>
      </c>
      <c r="U301" s="44">
        <v>30</v>
      </c>
      <c r="V301" s="44">
        <v>1</v>
      </c>
      <c r="W301" s="50"/>
      <c r="X301" s="50"/>
      <c r="Y301" s="54"/>
      <c r="Z301" s="55"/>
      <c r="AA301" s="55"/>
      <c r="AB301" s="55"/>
      <c r="AC301" s="55"/>
      <c r="AD301" s="55"/>
    </row>
    <row r="302" ht="27" spans="1:30">
      <c r="A302" s="44">
        <v>301</v>
      </c>
      <c r="B302" s="43" t="s">
        <v>693</v>
      </c>
      <c r="C302" s="43">
        <v>701</v>
      </c>
      <c r="D302" s="43">
        <v>1108</v>
      </c>
      <c r="E302" s="43">
        <v>986</v>
      </c>
      <c r="F302" s="45">
        <v>0.4423</v>
      </c>
      <c r="G302" s="45">
        <v>0.8881</v>
      </c>
      <c r="H302" s="43">
        <v>25</v>
      </c>
      <c r="I302" s="45">
        <v>0.0203</v>
      </c>
      <c r="J302" s="43">
        <v>0</v>
      </c>
      <c r="K302" s="49">
        <v>580</v>
      </c>
      <c r="L302" s="44">
        <v>14</v>
      </c>
      <c r="M302" s="44" t="s">
        <v>265</v>
      </c>
      <c r="N302" s="49">
        <v>580</v>
      </c>
      <c r="O302" s="44">
        <v>1</v>
      </c>
      <c r="P302" s="44" t="s">
        <v>286</v>
      </c>
      <c r="Q302" s="49">
        <v>580</v>
      </c>
      <c r="R302" s="44">
        <v>5</v>
      </c>
      <c r="S302" s="44" t="s">
        <v>265</v>
      </c>
      <c r="T302" s="44">
        <v>580</v>
      </c>
      <c r="U302" s="44">
        <v>6</v>
      </c>
      <c r="V302" s="44">
        <v>0</v>
      </c>
      <c r="W302" s="50"/>
      <c r="X302" s="50"/>
      <c r="Y302" s="54"/>
      <c r="Z302" s="55"/>
      <c r="AA302" s="55"/>
      <c r="AB302" s="55"/>
      <c r="AC302" s="55"/>
      <c r="AD302" s="55"/>
    </row>
    <row r="303" ht="27" spans="1:30">
      <c r="A303" s="44">
        <v>302</v>
      </c>
      <c r="B303" s="43" t="s">
        <v>694</v>
      </c>
      <c r="C303" s="43">
        <v>699</v>
      </c>
      <c r="D303" s="43">
        <v>1044</v>
      </c>
      <c r="E303" s="43">
        <v>1440</v>
      </c>
      <c r="F303" s="45">
        <v>0.4434</v>
      </c>
      <c r="G303" s="45">
        <v>1.389</v>
      </c>
      <c r="H303" s="43">
        <v>30</v>
      </c>
      <c r="I303" s="45">
        <v>0.0266</v>
      </c>
      <c r="J303" s="43">
        <v>0</v>
      </c>
      <c r="K303" s="49">
        <v>368</v>
      </c>
      <c r="L303" s="44">
        <v>268</v>
      </c>
      <c r="M303" s="44" t="s">
        <v>270</v>
      </c>
      <c r="N303" s="49">
        <v>283</v>
      </c>
      <c r="O303" s="44">
        <v>113</v>
      </c>
      <c r="P303" s="44" t="s">
        <v>251</v>
      </c>
      <c r="Q303" s="49">
        <v>198</v>
      </c>
      <c r="R303" s="44">
        <v>51</v>
      </c>
      <c r="S303" s="44" t="s">
        <v>250</v>
      </c>
      <c r="T303" s="44">
        <v>283</v>
      </c>
      <c r="U303" s="44">
        <v>144</v>
      </c>
      <c r="V303" s="44">
        <v>82</v>
      </c>
      <c r="W303" s="50"/>
      <c r="X303" s="50"/>
      <c r="Y303" s="54"/>
      <c r="Z303" s="55"/>
      <c r="AA303" s="55"/>
      <c r="AB303" s="55"/>
      <c r="AC303" s="55"/>
      <c r="AD303" s="55"/>
    </row>
    <row r="304" ht="27" spans="1:30">
      <c r="A304" s="44">
        <v>303</v>
      </c>
      <c r="B304" s="43" t="s">
        <v>695</v>
      </c>
      <c r="C304" s="43">
        <v>691</v>
      </c>
      <c r="D304" s="43">
        <v>913</v>
      </c>
      <c r="E304" s="43">
        <v>911</v>
      </c>
      <c r="F304" s="45">
        <v>0.8854</v>
      </c>
      <c r="G304" s="45">
        <v>0.9981</v>
      </c>
      <c r="H304" s="43">
        <v>0</v>
      </c>
      <c r="I304" s="45">
        <v>0</v>
      </c>
      <c r="J304" s="43">
        <v>0</v>
      </c>
      <c r="K304" s="49">
        <v>13.5</v>
      </c>
      <c r="L304" s="44">
        <v>664</v>
      </c>
      <c r="M304" s="44" t="s">
        <v>406</v>
      </c>
      <c r="N304" s="49">
        <v>66.4</v>
      </c>
      <c r="O304" s="44">
        <v>99</v>
      </c>
      <c r="P304" s="44" t="s">
        <v>696</v>
      </c>
      <c r="Q304" s="49">
        <v>19.9</v>
      </c>
      <c r="R304" s="44">
        <v>43</v>
      </c>
      <c r="S304" s="44" t="s">
        <v>697</v>
      </c>
      <c r="T304" s="44">
        <v>33.27</v>
      </c>
      <c r="U304" s="44">
        <v>268</v>
      </c>
      <c r="V304" s="44">
        <v>134</v>
      </c>
      <c r="W304" s="50"/>
      <c r="X304" s="50"/>
      <c r="Y304" s="54"/>
      <c r="Z304" s="55"/>
      <c r="AA304" s="55"/>
      <c r="AB304" s="55"/>
      <c r="AC304" s="55"/>
      <c r="AD304" s="55"/>
    </row>
    <row r="305" ht="27" spans="1:30">
      <c r="A305" s="44">
        <v>304</v>
      </c>
      <c r="B305" s="43" t="s">
        <v>698</v>
      </c>
      <c r="C305" s="43">
        <v>691</v>
      </c>
      <c r="D305" s="43">
        <v>926</v>
      </c>
      <c r="E305" s="43">
        <v>541</v>
      </c>
      <c r="F305" s="45">
        <v>0.6472</v>
      </c>
      <c r="G305" s="45">
        <v>0.578</v>
      </c>
      <c r="H305" s="43">
        <v>4</v>
      </c>
      <c r="I305" s="45">
        <v>0.0038</v>
      </c>
      <c r="J305" s="43">
        <v>1.94</v>
      </c>
      <c r="K305" s="49">
        <v>198</v>
      </c>
      <c r="L305" s="44">
        <v>1340</v>
      </c>
      <c r="M305" s="44" t="s">
        <v>250</v>
      </c>
      <c r="N305" s="49">
        <v>110</v>
      </c>
      <c r="O305" s="44">
        <v>1477</v>
      </c>
      <c r="P305" s="44" t="s">
        <v>251</v>
      </c>
      <c r="Q305" s="49">
        <v>368</v>
      </c>
      <c r="R305" s="44">
        <v>268</v>
      </c>
      <c r="S305" s="44" t="s">
        <v>270</v>
      </c>
      <c r="T305" s="44">
        <v>225.33</v>
      </c>
      <c r="U305" s="44">
        <v>1028</v>
      </c>
      <c r="V305" s="44">
        <v>156</v>
      </c>
      <c r="W305" s="50"/>
      <c r="X305" s="50"/>
      <c r="Y305" s="54"/>
      <c r="Z305" s="55"/>
      <c r="AA305" s="55"/>
      <c r="AB305" s="55"/>
      <c r="AC305" s="55"/>
      <c r="AD305" s="55"/>
    </row>
    <row r="306" ht="27" spans="1:30">
      <c r="A306" s="44">
        <v>305</v>
      </c>
      <c r="B306" s="43" t="s">
        <v>699</v>
      </c>
      <c r="C306" s="43">
        <v>688</v>
      </c>
      <c r="D306" s="43">
        <v>1203</v>
      </c>
      <c r="E306" s="43">
        <v>966</v>
      </c>
      <c r="F306" s="45">
        <v>0.5243</v>
      </c>
      <c r="G306" s="46">
        <v>0.8</v>
      </c>
      <c r="H306" s="43">
        <v>71</v>
      </c>
      <c r="I306" s="45">
        <v>0.0554</v>
      </c>
      <c r="J306" s="43">
        <v>1.28</v>
      </c>
      <c r="K306" s="49">
        <v>85</v>
      </c>
      <c r="L306" s="44">
        <v>98</v>
      </c>
      <c r="M306" s="44" t="s">
        <v>638</v>
      </c>
      <c r="N306" s="49">
        <v>140</v>
      </c>
      <c r="O306" s="44">
        <v>298</v>
      </c>
      <c r="P306" s="44" t="s">
        <v>531</v>
      </c>
      <c r="Q306" s="49">
        <v>135</v>
      </c>
      <c r="R306" s="44">
        <v>11</v>
      </c>
      <c r="S306" s="44" t="s">
        <v>366</v>
      </c>
      <c r="T306" s="44">
        <v>120</v>
      </c>
      <c r="U306" s="44">
        <v>135</v>
      </c>
      <c r="V306" s="44">
        <v>1</v>
      </c>
      <c r="W306" s="50"/>
      <c r="X306" s="50"/>
      <c r="Y306" s="54"/>
      <c r="Z306" s="55"/>
      <c r="AA306" s="55"/>
      <c r="AB306" s="55"/>
      <c r="AC306" s="55"/>
      <c r="AD306" s="55"/>
    </row>
    <row r="307" ht="27" spans="1:30">
      <c r="A307" s="44">
        <v>306</v>
      </c>
      <c r="B307" s="43" t="s">
        <v>700</v>
      </c>
      <c r="C307" s="43">
        <v>687</v>
      </c>
      <c r="D307" s="43">
        <v>963</v>
      </c>
      <c r="E307" s="43">
        <v>24</v>
      </c>
      <c r="F307" s="45">
        <v>0</v>
      </c>
      <c r="G307" s="45">
        <v>0.0226</v>
      </c>
      <c r="H307" s="43">
        <v>3</v>
      </c>
      <c r="I307" s="45">
        <v>0.0018</v>
      </c>
      <c r="J307" s="43">
        <v>0</v>
      </c>
      <c r="K307" s="49">
        <v>52</v>
      </c>
      <c r="L307" s="44">
        <v>124</v>
      </c>
      <c r="M307" s="44" t="s">
        <v>701</v>
      </c>
      <c r="N307" s="49">
        <v>46</v>
      </c>
      <c r="O307" s="44">
        <v>63</v>
      </c>
      <c r="P307" s="44" t="s">
        <v>702</v>
      </c>
      <c r="Q307" s="49">
        <v>33</v>
      </c>
      <c r="R307" s="44">
        <v>98</v>
      </c>
      <c r="S307" s="44" t="s">
        <v>570</v>
      </c>
      <c r="T307" s="44">
        <v>43.67</v>
      </c>
      <c r="U307" s="44">
        <v>95</v>
      </c>
      <c r="V307" s="44">
        <v>20</v>
      </c>
      <c r="W307" s="50"/>
      <c r="X307" s="50"/>
      <c r="Y307" s="54"/>
      <c r="Z307" s="55"/>
      <c r="AA307" s="55"/>
      <c r="AB307" s="55"/>
      <c r="AC307" s="55"/>
      <c r="AD307" s="55"/>
    </row>
    <row r="308" ht="27" spans="1:30">
      <c r="A308" s="44">
        <v>307</v>
      </c>
      <c r="B308" s="43" t="s">
        <v>703</v>
      </c>
      <c r="C308" s="43">
        <v>685</v>
      </c>
      <c r="D308" s="43">
        <v>1562</v>
      </c>
      <c r="E308" s="43">
        <v>657</v>
      </c>
      <c r="F308" s="45">
        <v>0.0027</v>
      </c>
      <c r="G308" s="45">
        <v>0.4132</v>
      </c>
      <c r="H308" s="43">
        <v>4</v>
      </c>
      <c r="I308" s="45">
        <v>0.0017</v>
      </c>
      <c r="J308" s="43">
        <v>0</v>
      </c>
      <c r="K308" s="49">
        <v>460</v>
      </c>
      <c r="L308" s="44">
        <v>1</v>
      </c>
      <c r="M308" s="44" t="s">
        <v>264</v>
      </c>
      <c r="N308" s="49">
        <v>460</v>
      </c>
      <c r="O308" s="44">
        <v>11</v>
      </c>
      <c r="P308" s="44" t="s">
        <v>264</v>
      </c>
      <c r="Q308" s="49">
        <v>225</v>
      </c>
      <c r="R308" s="44">
        <v>18</v>
      </c>
      <c r="S308" s="44" t="s">
        <v>293</v>
      </c>
      <c r="T308" s="44">
        <v>381.67</v>
      </c>
      <c r="U308" s="44">
        <v>10</v>
      </c>
      <c r="V308" s="44">
        <v>9</v>
      </c>
      <c r="W308" s="50"/>
      <c r="X308" s="50"/>
      <c r="Y308" s="54"/>
      <c r="Z308" s="55"/>
      <c r="AA308" s="55"/>
      <c r="AB308" s="55"/>
      <c r="AC308" s="55"/>
      <c r="AD308" s="55"/>
    </row>
    <row r="309" ht="27" spans="1:30">
      <c r="A309" s="44">
        <v>308</v>
      </c>
      <c r="B309" s="43" t="s">
        <v>704</v>
      </c>
      <c r="C309" s="43">
        <v>682</v>
      </c>
      <c r="D309" s="43">
        <v>914</v>
      </c>
      <c r="E309" s="43">
        <v>527</v>
      </c>
      <c r="F309" s="45">
        <v>0</v>
      </c>
      <c r="G309" s="45">
        <v>0.5699</v>
      </c>
      <c r="H309" s="43">
        <v>11</v>
      </c>
      <c r="I309" s="45">
        <v>0.0105</v>
      </c>
      <c r="J309" s="43">
        <v>0</v>
      </c>
      <c r="K309" s="49">
        <v>88</v>
      </c>
      <c r="L309" s="44">
        <v>212</v>
      </c>
      <c r="M309" s="44" t="s">
        <v>250</v>
      </c>
      <c r="N309" s="49">
        <v>59</v>
      </c>
      <c r="O309" s="44">
        <v>4</v>
      </c>
      <c r="P309" s="44" t="s">
        <v>297</v>
      </c>
      <c r="Q309" s="49">
        <v>188</v>
      </c>
      <c r="R309" s="44">
        <v>1</v>
      </c>
      <c r="S309" s="44" t="s">
        <v>270</v>
      </c>
      <c r="T309" s="44">
        <v>111.67</v>
      </c>
      <c r="U309" s="44">
        <v>72</v>
      </c>
      <c r="V309" s="44">
        <v>74</v>
      </c>
      <c r="W309" s="50"/>
      <c r="X309" s="50"/>
      <c r="Y309" s="54"/>
      <c r="Z309" s="55"/>
      <c r="AA309" s="55"/>
      <c r="AB309" s="55"/>
      <c r="AC309" s="55"/>
      <c r="AD309" s="55"/>
    </row>
    <row r="310" ht="27" spans="1:30">
      <c r="A310" s="44">
        <v>309</v>
      </c>
      <c r="B310" s="43" t="s">
        <v>705</v>
      </c>
      <c r="C310" s="43">
        <v>681</v>
      </c>
      <c r="D310" s="43">
        <v>1901</v>
      </c>
      <c r="E310" s="43">
        <v>637</v>
      </c>
      <c r="F310" s="45">
        <v>0.9147</v>
      </c>
      <c r="G310" s="45">
        <v>0.3278</v>
      </c>
      <c r="H310" s="43">
        <v>24</v>
      </c>
      <c r="I310" s="45">
        <v>0.0113</v>
      </c>
      <c r="J310" s="43">
        <v>0</v>
      </c>
      <c r="K310" s="49">
        <v>198</v>
      </c>
      <c r="L310" s="44">
        <v>1340</v>
      </c>
      <c r="M310" s="44" t="s">
        <v>250</v>
      </c>
      <c r="N310" s="49">
        <v>110</v>
      </c>
      <c r="O310" s="44">
        <v>1477</v>
      </c>
      <c r="P310" s="44" t="s">
        <v>251</v>
      </c>
      <c r="Q310" s="49">
        <v>196</v>
      </c>
      <c r="R310" s="44">
        <v>453</v>
      </c>
      <c r="S310" s="44" t="s">
        <v>252</v>
      </c>
      <c r="T310" s="44">
        <v>168</v>
      </c>
      <c r="U310" s="44">
        <v>1090</v>
      </c>
      <c r="V310" s="44">
        <v>604</v>
      </c>
      <c r="W310" s="50"/>
      <c r="X310" s="50"/>
      <c r="Y310" s="54"/>
      <c r="Z310" s="55"/>
      <c r="AA310" s="55"/>
      <c r="AB310" s="55"/>
      <c r="AC310" s="55"/>
      <c r="AD310" s="55"/>
    </row>
    <row r="311" ht="27" spans="1:30">
      <c r="A311" s="44">
        <v>310</v>
      </c>
      <c r="B311" s="43" t="s">
        <v>706</v>
      </c>
      <c r="C311" s="43">
        <v>680</v>
      </c>
      <c r="D311" s="43">
        <v>1553</v>
      </c>
      <c r="E311" s="43">
        <v>1367</v>
      </c>
      <c r="F311" s="45">
        <v>0.2753</v>
      </c>
      <c r="G311" s="45">
        <v>0.878</v>
      </c>
      <c r="H311" s="43">
        <v>31</v>
      </c>
      <c r="I311" s="45">
        <v>0.0183</v>
      </c>
      <c r="J311" s="43">
        <v>1.08</v>
      </c>
      <c r="K311" s="49">
        <v>175</v>
      </c>
      <c r="L311" s="44">
        <v>12</v>
      </c>
      <c r="M311" s="44" t="s">
        <v>362</v>
      </c>
      <c r="N311" s="49">
        <v>135</v>
      </c>
      <c r="O311" s="44">
        <v>53</v>
      </c>
      <c r="P311" s="44" t="s">
        <v>647</v>
      </c>
      <c r="Q311" s="49">
        <v>135</v>
      </c>
      <c r="R311" s="44">
        <v>31</v>
      </c>
      <c r="S311" s="44" t="s">
        <v>647</v>
      </c>
      <c r="T311" s="44">
        <v>148.33</v>
      </c>
      <c r="U311" s="44">
        <v>32</v>
      </c>
      <c r="V311" s="44">
        <v>2</v>
      </c>
      <c r="W311" s="50"/>
      <c r="X311" s="50"/>
      <c r="Y311" s="54"/>
      <c r="Z311" s="55"/>
      <c r="AA311" s="55"/>
      <c r="AB311" s="55"/>
      <c r="AC311" s="55"/>
      <c r="AD311" s="55"/>
    </row>
    <row r="312" ht="27" spans="1:30">
      <c r="A312" s="44">
        <v>311</v>
      </c>
      <c r="B312" s="43" t="s">
        <v>707</v>
      </c>
      <c r="C312" s="43">
        <v>679</v>
      </c>
      <c r="D312" s="43">
        <v>1337</v>
      </c>
      <c r="E312" s="43">
        <v>1448</v>
      </c>
      <c r="F312" s="45">
        <v>0.4268</v>
      </c>
      <c r="G312" s="45">
        <v>1.0846</v>
      </c>
      <c r="H312" s="43">
        <v>49</v>
      </c>
      <c r="I312" s="45">
        <v>0.0336</v>
      </c>
      <c r="J312" s="43">
        <v>0</v>
      </c>
      <c r="K312" s="49">
        <v>158</v>
      </c>
      <c r="L312" s="44">
        <v>22</v>
      </c>
      <c r="M312" s="44" t="s">
        <v>261</v>
      </c>
      <c r="N312" s="49">
        <v>499</v>
      </c>
      <c r="O312" s="44">
        <v>19</v>
      </c>
      <c r="P312" s="44" t="s">
        <v>251</v>
      </c>
      <c r="Q312" s="49">
        <v>228</v>
      </c>
      <c r="R312" s="44">
        <v>3</v>
      </c>
      <c r="S312" s="44" t="s">
        <v>250</v>
      </c>
      <c r="T312" s="44">
        <v>295</v>
      </c>
      <c r="U312" s="44">
        <v>14</v>
      </c>
      <c r="V312" s="44">
        <v>2</v>
      </c>
      <c r="W312" s="50"/>
      <c r="X312" s="50"/>
      <c r="Y312" s="54"/>
      <c r="Z312" s="55"/>
      <c r="AA312" s="55"/>
      <c r="AB312" s="55"/>
      <c r="AC312" s="55"/>
      <c r="AD312" s="55"/>
    </row>
    <row r="313" ht="27" spans="1:30">
      <c r="A313" s="44">
        <v>312</v>
      </c>
      <c r="B313" s="43" t="s">
        <v>708</v>
      </c>
      <c r="C313" s="43">
        <v>673</v>
      </c>
      <c r="D313" s="43">
        <v>1104</v>
      </c>
      <c r="E313" s="43">
        <v>1287</v>
      </c>
      <c r="F313" s="45">
        <v>0.3503</v>
      </c>
      <c r="G313" s="45">
        <v>1.1695</v>
      </c>
      <c r="H313" s="43">
        <v>25</v>
      </c>
      <c r="I313" s="45">
        <v>0.0204</v>
      </c>
      <c r="J313" s="43">
        <v>0</v>
      </c>
      <c r="K313" s="49">
        <v>149</v>
      </c>
      <c r="L313" s="44">
        <v>32</v>
      </c>
      <c r="M313" s="44" t="s">
        <v>251</v>
      </c>
      <c r="N313" s="49">
        <v>199</v>
      </c>
      <c r="O313" s="44">
        <v>31</v>
      </c>
      <c r="P313" s="44" t="s">
        <v>264</v>
      </c>
      <c r="Q313" s="49">
        <v>88</v>
      </c>
      <c r="R313" s="44">
        <v>14</v>
      </c>
      <c r="S313" s="44" t="s">
        <v>256</v>
      </c>
      <c r="T313" s="44">
        <v>145.33</v>
      </c>
      <c r="U313" s="44">
        <v>25</v>
      </c>
      <c r="V313" s="44">
        <v>368</v>
      </c>
      <c r="W313" s="50"/>
      <c r="X313" s="50"/>
      <c r="Y313" s="54"/>
      <c r="Z313" s="55"/>
      <c r="AA313" s="55"/>
      <c r="AB313" s="55"/>
      <c r="AC313" s="55"/>
      <c r="AD313" s="55"/>
    </row>
    <row r="314" ht="27" spans="1:30">
      <c r="A314" s="44">
        <v>313</v>
      </c>
      <c r="B314" s="43" t="s">
        <v>709</v>
      </c>
      <c r="C314" s="43">
        <v>673</v>
      </c>
      <c r="D314" s="43">
        <v>858</v>
      </c>
      <c r="E314" s="43">
        <v>653</v>
      </c>
      <c r="F314" s="45">
        <v>0.0215</v>
      </c>
      <c r="G314" s="45">
        <v>0.7563</v>
      </c>
      <c r="H314" s="43">
        <v>12</v>
      </c>
      <c r="I314" s="45">
        <v>0.0122</v>
      </c>
      <c r="J314" s="43">
        <v>0</v>
      </c>
      <c r="K314" s="49">
        <v>328</v>
      </c>
      <c r="L314" s="44">
        <v>1</v>
      </c>
      <c r="M314" s="44" t="s">
        <v>322</v>
      </c>
      <c r="N314" s="49">
        <v>438</v>
      </c>
      <c r="O314" s="44">
        <v>0</v>
      </c>
      <c r="P314" s="44" t="s">
        <v>322</v>
      </c>
      <c r="Q314" s="49">
        <v>225</v>
      </c>
      <c r="R314" s="44">
        <v>0</v>
      </c>
      <c r="S314" s="44" t="s">
        <v>322</v>
      </c>
      <c r="T314" s="44">
        <v>330.33</v>
      </c>
      <c r="U314" s="44">
        <v>0</v>
      </c>
      <c r="V314" s="44">
        <v>4</v>
      </c>
      <c r="W314" s="50"/>
      <c r="X314" s="50"/>
      <c r="Y314" s="54"/>
      <c r="Z314" s="55"/>
      <c r="AA314" s="55"/>
      <c r="AB314" s="55"/>
      <c r="AC314" s="55"/>
      <c r="AD314" s="55"/>
    </row>
    <row r="315" ht="27" spans="1:30">
      <c r="A315" s="44">
        <v>314</v>
      </c>
      <c r="B315" s="43" t="s">
        <v>710</v>
      </c>
      <c r="C315" s="43">
        <v>669</v>
      </c>
      <c r="D315" s="43">
        <v>1528</v>
      </c>
      <c r="E315" s="43">
        <v>1990</v>
      </c>
      <c r="F315" s="45">
        <v>0.531</v>
      </c>
      <c r="G315" s="45">
        <v>1.3093</v>
      </c>
      <c r="H315" s="43">
        <v>67</v>
      </c>
      <c r="I315" s="45">
        <v>0.0406</v>
      </c>
      <c r="J315" s="43">
        <v>0</v>
      </c>
      <c r="K315" s="49">
        <v>68</v>
      </c>
      <c r="L315" s="44">
        <v>3964</v>
      </c>
      <c r="M315" s="44" t="s">
        <v>539</v>
      </c>
      <c r="N315" s="49">
        <v>106</v>
      </c>
      <c r="O315" s="44">
        <v>2120</v>
      </c>
      <c r="P315" s="44" t="s">
        <v>581</v>
      </c>
      <c r="Q315" s="49">
        <v>115</v>
      </c>
      <c r="R315" s="44">
        <v>5841</v>
      </c>
      <c r="S315" s="44" t="s">
        <v>711</v>
      </c>
      <c r="T315" s="44">
        <v>96.33</v>
      </c>
      <c r="U315" s="44">
        <v>3975</v>
      </c>
      <c r="V315" s="44">
        <v>1657</v>
      </c>
      <c r="W315" s="50"/>
      <c r="X315" s="50"/>
      <c r="Y315" s="54"/>
      <c r="Z315" s="55"/>
      <c r="AA315" s="55"/>
      <c r="AB315" s="55"/>
      <c r="AC315" s="55"/>
      <c r="AD315" s="55"/>
    </row>
    <row r="316" ht="27" spans="1:30">
      <c r="A316" s="44">
        <v>315</v>
      </c>
      <c r="B316" s="43" t="s">
        <v>712</v>
      </c>
      <c r="C316" s="43">
        <v>663</v>
      </c>
      <c r="D316" s="43">
        <v>1627</v>
      </c>
      <c r="E316" s="43">
        <v>426</v>
      </c>
      <c r="F316" s="46">
        <v>1</v>
      </c>
      <c r="G316" s="45">
        <v>0.2548</v>
      </c>
      <c r="H316" s="43">
        <v>0</v>
      </c>
      <c r="I316" s="45">
        <v>0</v>
      </c>
      <c r="J316" s="43">
        <v>0</v>
      </c>
      <c r="K316" s="49">
        <v>158</v>
      </c>
      <c r="L316" s="44">
        <v>22</v>
      </c>
      <c r="M316" s="44" t="s">
        <v>261</v>
      </c>
      <c r="N316" s="49">
        <v>188</v>
      </c>
      <c r="O316" s="44">
        <v>11</v>
      </c>
      <c r="P316" s="44" t="s">
        <v>362</v>
      </c>
      <c r="Q316" s="49">
        <v>168</v>
      </c>
      <c r="R316" s="44">
        <v>0</v>
      </c>
      <c r="S316" s="44" t="s">
        <v>322</v>
      </c>
      <c r="T316" s="44">
        <v>171.33</v>
      </c>
      <c r="U316" s="44">
        <v>11</v>
      </c>
      <c r="V316" s="44">
        <v>6</v>
      </c>
      <c r="W316" s="50"/>
      <c r="X316" s="50"/>
      <c r="Y316" s="54"/>
      <c r="Z316" s="55"/>
      <c r="AA316" s="55"/>
      <c r="AB316" s="55"/>
      <c r="AC316" s="55"/>
      <c r="AD316" s="55"/>
    </row>
    <row r="317" ht="27" spans="1:30">
      <c r="A317" s="44">
        <v>316</v>
      </c>
      <c r="B317" s="43" t="s">
        <v>713</v>
      </c>
      <c r="C317" s="43">
        <v>661</v>
      </c>
      <c r="D317" s="43">
        <v>1360</v>
      </c>
      <c r="E317" s="43">
        <v>1410</v>
      </c>
      <c r="F317" s="45">
        <v>0.4709</v>
      </c>
      <c r="G317" s="45">
        <v>1.0374</v>
      </c>
      <c r="H317" s="43">
        <v>39</v>
      </c>
      <c r="I317" s="45">
        <v>0.026</v>
      </c>
      <c r="J317" s="43">
        <v>1.55</v>
      </c>
      <c r="K317" s="49">
        <v>1380</v>
      </c>
      <c r="L317" s="44">
        <v>370</v>
      </c>
      <c r="M317" s="44" t="s">
        <v>253</v>
      </c>
      <c r="N317" s="49">
        <v>248</v>
      </c>
      <c r="O317" s="44">
        <v>70</v>
      </c>
      <c r="P317" s="44" t="s">
        <v>273</v>
      </c>
      <c r="Q317" s="49">
        <v>196</v>
      </c>
      <c r="R317" s="44">
        <v>453</v>
      </c>
      <c r="S317" s="44" t="s">
        <v>252</v>
      </c>
      <c r="T317" s="44">
        <v>608</v>
      </c>
      <c r="U317" s="44">
        <v>297</v>
      </c>
      <c r="V317" s="44">
        <v>66</v>
      </c>
      <c r="W317" s="50"/>
      <c r="X317" s="50"/>
      <c r="Y317" s="54"/>
      <c r="Z317" s="55"/>
      <c r="AA317" s="55"/>
      <c r="AB317" s="55"/>
      <c r="AC317" s="55"/>
      <c r="AD317" s="55"/>
    </row>
    <row r="318" ht="27" spans="1:30">
      <c r="A318" s="44">
        <v>317</v>
      </c>
      <c r="B318" s="43" t="s">
        <v>714</v>
      </c>
      <c r="C318" s="43">
        <v>660</v>
      </c>
      <c r="D318" s="43">
        <v>1247</v>
      </c>
      <c r="E318" s="43">
        <v>1187</v>
      </c>
      <c r="F318" s="45">
        <v>0.4435</v>
      </c>
      <c r="G318" s="45">
        <v>0.9508</v>
      </c>
      <c r="H318" s="43">
        <v>17</v>
      </c>
      <c r="I318" s="45">
        <v>0.0118</v>
      </c>
      <c r="J318" s="43">
        <v>1.04</v>
      </c>
      <c r="K318" s="49">
        <v>98</v>
      </c>
      <c r="L318" s="44">
        <v>37</v>
      </c>
      <c r="M318" s="44" t="s">
        <v>297</v>
      </c>
      <c r="N318" s="49">
        <v>149</v>
      </c>
      <c r="O318" s="44">
        <v>238</v>
      </c>
      <c r="P318" s="44" t="s">
        <v>255</v>
      </c>
      <c r="Q318" s="49">
        <v>176</v>
      </c>
      <c r="R318" s="44">
        <v>37</v>
      </c>
      <c r="S318" s="44" t="s">
        <v>262</v>
      </c>
      <c r="T318" s="44">
        <v>141</v>
      </c>
      <c r="U318" s="44">
        <v>104</v>
      </c>
      <c r="V318" s="44">
        <v>83</v>
      </c>
      <c r="W318" s="50"/>
      <c r="X318" s="50"/>
      <c r="Y318" s="54"/>
      <c r="Z318" s="55"/>
      <c r="AA318" s="55"/>
      <c r="AB318" s="55"/>
      <c r="AC318" s="55"/>
      <c r="AD318" s="55"/>
    </row>
    <row r="319" ht="27" spans="1:30">
      <c r="A319" s="44">
        <v>318</v>
      </c>
      <c r="B319" s="43" t="s">
        <v>715</v>
      </c>
      <c r="C319" s="43">
        <v>660</v>
      </c>
      <c r="D319" s="43">
        <v>1316</v>
      </c>
      <c r="E319" s="43">
        <v>781</v>
      </c>
      <c r="F319" s="45">
        <v>0.9911</v>
      </c>
      <c r="G319" s="45">
        <v>0.5873</v>
      </c>
      <c r="H319" s="43">
        <v>4</v>
      </c>
      <c r="I319" s="45">
        <v>0.002</v>
      </c>
      <c r="J319" s="43">
        <v>1.14</v>
      </c>
      <c r="K319" s="49">
        <v>198</v>
      </c>
      <c r="L319" s="44">
        <v>1340</v>
      </c>
      <c r="M319" s="44" t="s">
        <v>250</v>
      </c>
      <c r="N319" s="49">
        <v>128</v>
      </c>
      <c r="O319" s="44">
        <v>46</v>
      </c>
      <c r="P319" s="44" t="s">
        <v>251</v>
      </c>
      <c r="Q319" s="49">
        <v>78</v>
      </c>
      <c r="R319" s="44">
        <v>51</v>
      </c>
      <c r="S319" s="44" t="s">
        <v>297</v>
      </c>
      <c r="T319" s="44">
        <v>134.67</v>
      </c>
      <c r="U319" s="44">
        <v>479</v>
      </c>
      <c r="V319" s="44">
        <v>53</v>
      </c>
      <c r="W319" s="50"/>
      <c r="X319" s="50"/>
      <c r="Y319" s="54"/>
      <c r="Z319" s="55"/>
      <c r="AA319" s="55"/>
      <c r="AB319" s="55"/>
      <c r="AC319" s="55"/>
      <c r="AD319" s="55"/>
    </row>
    <row r="320" ht="27" spans="1:30">
      <c r="A320" s="44">
        <v>319</v>
      </c>
      <c r="B320" s="43" t="s">
        <v>716</v>
      </c>
      <c r="C320" s="43">
        <v>659</v>
      </c>
      <c r="D320" s="43">
        <v>1041</v>
      </c>
      <c r="E320" s="43">
        <v>809</v>
      </c>
      <c r="F320" s="45">
        <v>0.5502</v>
      </c>
      <c r="G320" s="45">
        <v>0.7731</v>
      </c>
      <c r="H320" s="43">
        <v>10</v>
      </c>
      <c r="I320" s="45">
        <v>0.0083</v>
      </c>
      <c r="J320" s="43">
        <v>1.02</v>
      </c>
      <c r="K320" s="49">
        <v>128</v>
      </c>
      <c r="L320" s="44">
        <v>20</v>
      </c>
      <c r="M320" s="44" t="s">
        <v>286</v>
      </c>
      <c r="N320" s="49">
        <v>128</v>
      </c>
      <c r="O320" s="44">
        <v>0</v>
      </c>
      <c r="P320" s="44" t="s">
        <v>543</v>
      </c>
      <c r="Q320" s="49">
        <v>128</v>
      </c>
      <c r="R320" s="44">
        <v>1</v>
      </c>
      <c r="S320" s="44" t="s">
        <v>265</v>
      </c>
      <c r="T320" s="44">
        <v>128</v>
      </c>
      <c r="U320" s="44">
        <v>7</v>
      </c>
      <c r="V320" s="44">
        <v>0</v>
      </c>
      <c r="W320" s="50"/>
      <c r="X320" s="50"/>
      <c r="Y320" s="54"/>
      <c r="Z320" s="55"/>
      <c r="AA320" s="55"/>
      <c r="AB320" s="55"/>
      <c r="AC320" s="55"/>
      <c r="AD320" s="55"/>
    </row>
    <row r="321" ht="27" spans="1:30">
      <c r="A321" s="44">
        <v>320</v>
      </c>
      <c r="B321" s="43" t="s">
        <v>717</v>
      </c>
      <c r="C321" s="43">
        <v>657</v>
      </c>
      <c r="D321" s="43">
        <v>1217</v>
      </c>
      <c r="E321" s="43">
        <v>942</v>
      </c>
      <c r="F321" s="45">
        <v>0.5531</v>
      </c>
      <c r="G321" s="45">
        <v>0.7697</v>
      </c>
      <c r="H321" s="43">
        <v>8</v>
      </c>
      <c r="I321" s="45">
        <v>0.0057</v>
      </c>
      <c r="J321" s="43">
        <v>1.24</v>
      </c>
      <c r="K321" s="49">
        <v>99</v>
      </c>
      <c r="L321" s="44">
        <v>15</v>
      </c>
      <c r="M321" s="44" t="s">
        <v>718</v>
      </c>
      <c r="N321" s="49">
        <v>99</v>
      </c>
      <c r="O321" s="44">
        <v>5</v>
      </c>
      <c r="P321" s="44" t="s">
        <v>281</v>
      </c>
      <c r="Q321" s="49">
        <v>65</v>
      </c>
      <c r="R321" s="44">
        <v>112</v>
      </c>
      <c r="S321" s="44" t="s">
        <v>719</v>
      </c>
      <c r="T321" s="44">
        <v>87.67</v>
      </c>
      <c r="U321" s="44">
        <v>44</v>
      </c>
      <c r="V321" s="44">
        <v>1</v>
      </c>
      <c r="W321" s="50"/>
      <c r="X321" s="50"/>
      <c r="Y321" s="54"/>
      <c r="Z321" s="55"/>
      <c r="AA321" s="55"/>
      <c r="AB321" s="55"/>
      <c r="AC321" s="55"/>
      <c r="AD321" s="55"/>
    </row>
    <row r="322" ht="27" spans="1:30">
      <c r="A322" s="44">
        <v>321</v>
      </c>
      <c r="B322" s="43" t="s">
        <v>720</v>
      </c>
      <c r="C322" s="43">
        <v>657</v>
      </c>
      <c r="D322" s="43">
        <v>1349</v>
      </c>
      <c r="E322" s="43">
        <v>1281</v>
      </c>
      <c r="F322" s="45">
        <v>0.445</v>
      </c>
      <c r="G322" s="45">
        <v>0.9488</v>
      </c>
      <c r="H322" s="43">
        <v>31</v>
      </c>
      <c r="I322" s="45">
        <v>0.0211</v>
      </c>
      <c r="J322" s="43">
        <v>1.41</v>
      </c>
      <c r="K322" s="49">
        <v>128</v>
      </c>
      <c r="L322" s="44">
        <v>72</v>
      </c>
      <c r="M322" s="44" t="s">
        <v>265</v>
      </c>
      <c r="N322" s="49">
        <v>128</v>
      </c>
      <c r="O322" s="44">
        <v>136</v>
      </c>
      <c r="P322" s="44" t="s">
        <v>721</v>
      </c>
      <c r="Q322" s="49">
        <v>102.4</v>
      </c>
      <c r="R322" s="44">
        <v>21</v>
      </c>
      <c r="S322" s="44" t="s">
        <v>722</v>
      </c>
      <c r="T322" s="44">
        <v>119.47</v>
      </c>
      <c r="U322" s="44">
        <v>76</v>
      </c>
      <c r="V322" s="44">
        <v>2</v>
      </c>
      <c r="W322" s="50"/>
      <c r="X322" s="50"/>
      <c r="Y322" s="54"/>
      <c r="Z322" s="55"/>
      <c r="AA322" s="55"/>
      <c r="AB322" s="55"/>
      <c r="AC322" s="55"/>
      <c r="AD322" s="55"/>
    </row>
    <row r="323" ht="27" spans="1:30">
      <c r="A323" s="44">
        <v>322</v>
      </c>
      <c r="B323" s="43" t="s">
        <v>723</v>
      </c>
      <c r="C323" s="43">
        <v>656</v>
      </c>
      <c r="D323" s="43">
        <v>1295</v>
      </c>
      <c r="E323" s="43">
        <v>1175</v>
      </c>
      <c r="F323" s="45">
        <v>0.1739</v>
      </c>
      <c r="G323" s="45">
        <v>0.9053</v>
      </c>
      <c r="H323" s="43">
        <v>49</v>
      </c>
      <c r="I323" s="45">
        <v>0.0354</v>
      </c>
      <c r="J323" s="43">
        <v>1.19</v>
      </c>
      <c r="K323" s="49">
        <v>168</v>
      </c>
      <c r="L323" s="44">
        <v>31</v>
      </c>
      <c r="M323" s="44" t="s">
        <v>467</v>
      </c>
      <c r="N323" s="49">
        <v>168</v>
      </c>
      <c r="O323" s="44">
        <v>16</v>
      </c>
      <c r="P323" s="44" t="s">
        <v>468</v>
      </c>
      <c r="Q323" s="49">
        <v>63</v>
      </c>
      <c r="R323" s="44">
        <v>10</v>
      </c>
      <c r="S323" s="44" t="s">
        <v>265</v>
      </c>
      <c r="T323" s="44">
        <v>133</v>
      </c>
      <c r="U323" s="44">
        <v>19</v>
      </c>
      <c r="V323" s="44">
        <v>0</v>
      </c>
      <c r="W323" s="50"/>
      <c r="X323" s="50"/>
      <c r="Y323" s="54"/>
      <c r="Z323" s="55"/>
      <c r="AA323" s="55"/>
      <c r="AB323" s="55"/>
      <c r="AC323" s="55"/>
      <c r="AD323" s="55"/>
    </row>
    <row r="324" ht="27" spans="1:30">
      <c r="A324" s="44">
        <v>323</v>
      </c>
      <c r="B324" s="43" t="s">
        <v>724</v>
      </c>
      <c r="C324" s="43">
        <v>656</v>
      </c>
      <c r="D324" s="43">
        <v>2410</v>
      </c>
      <c r="E324" s="43">
        <v>956</v>
      </c>
      <c r="F324" s="45">
        <v>0.3473</v>
      </c>
      <c r="G324" s="45">
        <v>0.3894</v>
      </c>
      <c r="H324" s="43">
        <v>18</v>
      </c>
      <c r="I324" s="45">
        <v>0.0067</v>
      </c>
      <c r="J324" s="43">
        <v>0</v>
      </c>
      <c r="K324" s="49">
        <v>198</v>
      </c>
      <c r="L324" s="44">
        <v>44</v>
      </c>
      <c r="M324" s="44" t="s">
        <v>308</v>
      </c>
      <c r="N324" s="49">
        <v>165</v>
      </c>
      <c r="O324" s="44">
        <v>19</v>
      </c>
      <c r="P324" s="44" t="s">
        <v>252</v>
      </c>
      <c r="Q324" s="49">
        <v>195</v>
      </c>
      <c r="R324" s="44">
        <v>14</v>
      </c>
      <c r="S324" s="44" t="s">
        <v>307</v>
      </c>
      <c r="T324" s="44">
        <v>186</v>
      </c>
      <c r="U324" s="44">
        <v>25</v>
      </c>
      <c r="V324" s="44">
        <v>15</v>
      </c>
      <c r="W324" s="50"/>
      <c r="X324" s="50"/>
      <c r="Y324" s="54"/>
      <c r="Z324" s="55"/>
      <c r="AA324" s="55"/>
      <c r="AB324" s="55"/>
      <c r="AC324" s="55"/>
      <c r="AD324" s="55"/>
    </row>
    <row r="325" ht="27" spans="1:30">
      <c r="A325" s="44">
        <v>324</v>
      </c>
      <c r="B325" s="43" t="s">
        <v>725</v>
      </c>
      <c r="C325" s="43">
        <v>652</v>
      </c>
      <c r="D325" s="43">
        <v>3146</v>
      </c>
      <c r="E325" s="43">
        <v>1847</v>
      </c>
      <c r="F325" s="45">
        <v>0.9898</v>
      </c>
      <c r="G325" s="45">
        <v>0.5809</v>
      </c>
      <c r="H325" s="43">
        <v>46</v>
      </c>
      <c r="I325" s="45">
        <v>0.0132</v>
      </c>
      <c r="J325" s="43">
        <v>0</v>
      </c>
      <c r="K325" s="49">
        <v>399</v>
      </c>
      <c r="L325" s="44">
        <v>0</v>
      </c>
      <c r="M325" s="44" t="s">
        <v>355</v>
      </c>
      <c r="N325" s="49">
        <v>1399</v>
      </c>
      <c r="O325" s="44">
        <v>12</v>
      </c>
      <c r="P325" s="44" t="s">
        <v>355</v>
      </c>
      <c r="Q325" s="49">
        <v>269</v>
      </c>
      <c r="R325" s="44">
        <v>176</v>
      </c>
      <c r="S325" s="44" t="s">
        <v>355</v>
      </c>
      <c r="T325" s="44">
        <v>689</v>
      </c>
      <c r="U325" s="44">
        <v>62</v>
      </c>
      <c r="V325" s="44">
        <v>1</v>
      </c>
      <c r="W325" s="50"/>
      <c r="X325" s="50"/>
      <c r="Y325" s="54"/>
      <c r="Z325" s="55"/>
      <c r="AA325" s="55"/>
      <c r="AB325" s="55"/>
      <c r="AC325" s="55"/>
      <c r="AD325" s="55"/>
    </row>
    <row r="326" ht="27" spans="1:30">
      <c r="A326" s="44">
        <v>325</v>
      </c>
      <c r="B326" s="43" t="s">
        <v>726</v>
      </c>
      <c r="C326" s="43">
        <v>650</v>
      </c>
      <c r="D326" s="43">
        <v>878</v>
      </c>
      <c r="E326" s="43">
        <v>423</v>
      </c>
      <c r="F326" s="45">
        <v>0.0063</v>
      </c>
      <c r="G326" s="45">
        <v>0.4742</v>
      </c>
      <c r="H326" s="43">
        <v>15</v>
      </c>
      <c r="I326" s="45">
        <v>0.0149</v>
      </c>
      <c r="J326" s="43">
        <v>0</v>
      </c>
      <c r="K326" s="49">
        <v>78.5</v>
      </c>
      <c r="L326" s="44">
        <v>120</v>
      </c>
      <c r="M326" s="44" t="s">
        <v>607</v>
      </c>
      <c r="N326" s="49">
        <v>13.5</v>
      </c>
      <c r="O326" s="44">
        <v>664</v>
      </c>
      <c r="P326" s="44" t="s">
        <v>406</v>
      </c>
      <c r="Q326" s="49">
        <v>16.9</v>
      </c>
      <c r="R326" s="44">
        <v>60</v>
      </c>
      <c r="S326" s="44" t="s">
        <v>697</v>
      </c>
      <c r="T326" s="44">
        <v>36.3</v>
      </c>
      <c r="U326" s="44">
        <v>281</v>
      </c>
      <c r="V326" s="44">
        <v>534</v>
      </c>
      <c r="W326" s="50"/>
      <c r="X326" s="50"/>
      <c r="Y326" s="54"/>
      <c r="Z326" s="55"/>
      <c r="AA326" s="55"/>
      <c r="AB326" s="55"/>
      <c r="AC326" s="55"/>
      <c r="AD326" s="55"/>
    </row>
    <row r="327" ht="27" spans="1:30">
      <c r="A327" s="44">
        <v>326</v>
      </c>
      <c r="B327" s="43" t="s">
        <v>727</v>
      </c>
      <c r="C327" s="43">
        <v>648</v>
      </c>
      <c r="D327" s="43">
        <v>1425</v>
      </c>
      <c r="E327" s="43">
        <v>876</v>
      </c>
      <c r="F327" s="45">
        <v>0.994</v>
      </c>
      <c r="G327" s="45">
        <v>0.6086</v>
      </c>
      <c r="H327" s="43">
        <v>4</v>
      </c>
      <c r="I327" s="45">
        <v>0.0018</v>
      </c>
      <c r="J327" s="43">
        <v>0.58</v>
      </c>
      <c r="K327" s="49">
        <v>598</v>
      </c>
      <c r="L327" s="44">
        <v>0</v>
      </c>
      <c r="M327" s="44" t="s">
        <v>255</v>
      </c>
      <c r="N327" s="49">
        <v>52</v>
      </c>
      <c r="O327" s="44">
        <v>3</v>
      </c>
      <c r="P327" s="44" t="s">
        <v>264</v>
      </c>
      <c r="Q327" s="49">
        <v>108</v>
      </c>
      <c r="R327" s="44">
        <v>393</v>
      </c>
      <c r="S327" s="44" t="s">
        <v>274</v>
      </c>
      <c r="T327" s="44">
        <v>252.67</v>
      </c>
      <c r="U327" s="44">
        <v>132</v>
      </c>
      <c r="V327" s="44">
        <v>67</v>
      </c>
      <c r="W327" s="50"/>
      <c r="X327" s="50"/>
      <c r="Y327" s="54"/>
      <c r="Z327" s="55"/>
      <c r="AA327" s="55"/>
      <c r="AB327" s="55"/>
      <c r="AC327" s="55"/>
      <c r="AD327" s="55"/>
    </row>
    <row r="328" ht="27" spans="1:30">
      <c r="A328" s="44">
        <v>327</v>
      </c>
      <c r="B328" s="43" t="s">
        <v>728</v>
      </c>
      <c r="C328" s="43">
        <v>648</v>
      </c>
      <c r="D328" s="43">
        <v>1217</v>
      </c>
      <c r="E328" s="43">
        <v>740</v>
      </c>
      <c r="F328" s="45">
        <v>0.2409</v>
      </c>
      <c r="G328" s="45">
        <v>0.602</v>
      </c>
      <c r="H328" s="43">
        <v>36</v>
      </c>
      <c r="I328" s="45">
        <v>0.027</v>
      </c>
      <c r="J328" s="43">
        <v>0</v>
      </c>
      <c r="K328" s="49">
        <v>238</v>
      </c>
      <c r="L328" s="44">
        <v>83</v>
      </c>
      <c r="M328" s="44" t="s">
        <v>260</v>
      </c>
      <c r="N328" s="49">
        <v>238</v>
      </c>
      <c r="O328" s="44">
        <v>56</v>
      </c>
      <c r="P328" s="44" t="s">
        <v>596</v>
      </c>
      <c r="Q328" s="49">
        <v>209</v>
      </c>
      <c r="R328" s="44">
        <v>99</v>
      </c>
      <c r="S328" s="44" t="s">
        <v>613</v>
      </c>
      <c r="T328" s="44">
        <v>228.33</v>
      </c>
      <c r="U328" s="44">
        <v>79</v>
      </c>
      <c r="V328" s="44">
        <v>0</v>
      </c>
      <c r="W328" s="50"/>
      <c r="X328" s="50"/>
      <c r="Y328" s="54"/>
      <c r="Z328" s="55"/>
      <c r="AA328" s="55"/>
      <c r="AB328" s="55"/>
      <c r="AC328" s="55"/>
      <c r="AD328" s="55"/>
    </row>
    <row r="329" ht="27" spans="1:30">
      <c r="A329" s="44">
        <v>328</v>
      </c>
      <c r="B329" s="43" t="s">
        <v>729</v>
      </c>
      <c r="C329" s="43">
        <v>648</v>
      </c>
      <c r="D329" s="43">
        <v>1183</v>
      </c>
      <c r="E329" s="43">
        <v>983</v>
      </c>
      <c r="F329" s="45">
        <v>0.6799</v>
      </c>
      <c r="G329" s="45">
        <v>0.8274</v>
      </c>
      <c r="H329" s="43">
        <v>18</v>
      </c>
      <c r="I329" s="45">
        <v>0.0139</v>
      </c>
      <c r="J329" s="43">
        <v>0</v>
      </c>
      <c r="K329" s="49">
        <v>198</v>
      </c>
      <c r="L329" s="44">
        <v>64</v>
      </c>
      <c r="M329" s="44" t="s">
        <v>496</v>
      </c>
      <c r="N329" s="49"/>
      <c r="O329" s="44"/>
      <c r="P329" s="44"/>
      <c r="Q329" s="49"/>
      <c r="R329" s="44"/>
      <c r="S329" s="44"/>
      <c r="T329" s="44">
        <v>198</v>
      </c>
      <c r="U329" s="44">
        <v>64</v>
      </c>
      <c r="V329" s="44">
        <v>53</v>
      </c>
      <c r="W329" s="50"/>
      <c r="X329" s="50"/>
      <c r="Y329" s="54"/>
      <c r="Z329" s="55"/>
      <c r="AA329" s="55"/>
      <c r="AB329" s="55"/>
      <c r="AC329" s="55"/>
      <c r="AD329" s="55"/>
    </row>
    <row r="330" ht="27" spans="1:30">
      <c r="A330" s="44">
        <v>329</v>
      </c>
      <c r="B330" s="43" t="s">
        <v>730</v>
      </c>
      <c r="C330" s="43">
        <v>641</v>
      </c>
      <c r="D330" s="43">
        <v>1625</v>
      </c>
      <c r="E330" s="43">
        <v>859</v>
      </c>
      <c r="F330" s="45">
        <v>0.4442</v>
      </c>
      <c r="G330" s="45">
        <v>0.5217</v>
      </c>
      <c r="H330" s="43">
        <v>28</v>
      </c>
      <c r="I330" s="45">
        <v>0.0153</v>
      </c>
      <c r="J330" s="43">
        <v>2.02</v>
      </c>
      <c r="K330" s="49">
        <v>460</v>
      </c>
      <c r="L330" s="44">
        <v>1</v>
      </c>
      <c r="M330" s="44" t="s">
        <v>264</v>
      </c>
      <c r="N330" s="49">
        <v>490</v>
      </c>
      <c r="O330" s="44">
        <v>0</v>
      </c>
      <c r="P330" s="44" t="s">
        <v>264</v>
      </c>
      <c r="Q330" s="49">
        <v>460</v>
      </c>
      <c r="R330" s="44">
        <v>11</v>
      </c>
      <c r="S330" s="44" t="s">
        <v>264</v>
      </c>
      <c r="T330" s="44">
        <v>470</v>
      </c>
      <c r="U330" s="44">
        <v>4</v>
      </c>
      <c r="V330" s="44">
        <v>2</v>
      </c>
      <c r="W330" s="50"/>
      <c r="X330" s="50"/>
      <c r="Y330" s="54"/>
      <c r="Z330" s="55"/>
      <c r="AA330" s="55"/>
      <c r="AB330" s="55"/>
      <c r="AC330" s="55"/>
      <c r="AD330" s="55"/>
    </row>
    <row r="331" ht="27" spans="1:30">
      <c r="A331" s="44">
        <v>330</v>
      </c>
      <c r="B331" s="43" t="s">
        <v>731</v>
      </c>
      <c r="C331" s="43">
        <v>641</v>
      </c>
      <c r="D331" s="43">
        <v>2360</v>
      </c>
      <c r="E331" s="43">
        <v>1569</v>
      </c>
      <c r="F331" s="45">
        <v>0.8936</v>
      </c>
      <c r="G331" s="45">
        <v>0.6593</v>
      </c>
      <c r="H331" s="43">
        <v>63</v>
      </c>
      <c r="I331" s="45">
        <v>0.0246</v>
      </c>
      <c r="J331" s="43">
        <v>0</v>
      </c>
      <c r="K331" s="49">
        <v>98</v>
      </c>
      <c r="L331" s="44">
        <v>71</v>
      </c>
      <c r="M331" s="44" t="s">
        <v>732</v>
      </c>
      <c r="N331" s="49"/>
      <c r="O331" s="44"/>
      <c r="P331" s="44"/>
      <c r="Q331" s="49"/>
      <c r="R331" s="44"/>
      <c r="S331" s="44"/>
      <c r="T331" s="44">
        <v>98</v>
      </c>
      <c r="U331" s="44">
        <v>71</v>
      </c>
      <c r="V331" s="44">
        <v>42</v>
      </c>
      <c r="W331" s="50"/>
      <c r="X331" s="50"/>
      <c r="Y331" s="54"/>
      <c r="Z331" s="55"/>
      <c r="AA331" s="55"/>
      <c r="AB331" s="55"/>
      <c r="AC331" s="55"/>
      <c r="AD331" s="55"/>
    </row>
    <row r="332" ht="27" spans="1:30">
      <c r="A332" s="44">
        <v>331</v>
      </c>
      <c r="B332" s="43" t="s">
        <v>733</v>
      </c>
      <c r="C332" s="43">
        <v>640</v>
      </c>
      <c r="D332" s="43">
        <v>1351</v>
      </c>
      <c r="E332" s="43">
        <v>1268</v>
      </c>
      <c r="F332" s="45">
        <v>0.3776</v>
      </c>
      <c r="G332" s="45">
        <v>0.9374</v>
      </c>
      <c r="H332" s="43">
        <v>59</v>
      </c>
      <c r="I332" s="45">
        <v>0.0409</v>
      </c>
      <c r="J332" s="43">
        <v>1.16</v>
      </c>
      <c r="K332" s="49">
        <v>198</v>
      </c>
      <c r="L332" s="44">
        <v>47</v>
      </c>
      <c r="M332" s="44" t="s">
        <v>496</v>
      </c>
      <c r="N332" s="49"/>
      <c r="O332" s="44"/>
      <c r="P332" s="44"/>
      <c r="Q332" s="49"/>
      <c r="R332" s="44"/>
      <c r="S332" s="44"/>
      <c r="T332" s="44">
        <v>198</v>
      </c>
      <c r="U332" s="44">
        <v>47</v>
      </c>
      <c r="V332" s="44">
        <v>40</v>
      </c>
      <c r="W332" s="50"/>
      <c r="X332" s="50"/>
      <c r="Y332" s="54"/>
      <c r="Z332" s="55"/>
      <c r="AA332" s="55"/>
      <c r="AB332" s="55"/>
      <c r="AC332" s="55"/>
      <c r="AD332" s="55"/>
    </row>
    <row r="333" ht="27" spans="1:30">
      <c r="A333" s="44">
        <v>332</v>
      </c>
      <c r="B333" s="43" t="s">
        <v>734</v>
      </c>
      <c r="C333" s="43">
        <v>638</v>
      </c>
      <c r="D333" s="43">
        <v>961</v>
      </c>
      <c r="E333" s="43">
        <v>785</v>
      </c>
      <c r="F333" s="45">
        <v>0.2481</v>
      </c>
      <c r="G333" s="45">
        <v>0.8136</v>
      </c>
      <c r="H333" s="43">
        <v>20</v>
      </c>
      <c r="I333" s="45">
        <v>0.019</v>
      </c>
      <c r="J333" s="43">
        <v>0</v>
      </c>
      <c r="K333" s="49">
        <v>1860</v>
      </c>
      <c r="L333" s="44">
        <v>2</v>
      </c>
      <c r="M333" s="44" t="s">
        <v>265</v>
      </c>
      <c r="N333" s="49">
        <v>1080</v>
      </c>
      <c r="O333" s="44">
        <v>0</v>
      </c>
      <c r="P333" s="44" t="s">
        <v>265</v>
      </c>
      <c r="Q333" s="49">
        <v>2378</v>
      </c>
      <c r="R333" s="44">
        <v>0</v>
      </c>
      <c r="S333" s="44" t="s">
        <v>376</v>
      </c>
      <c r="T333" s="44">
        <v>1772.67</v>
      </c>
      <c r="U333" s="44">
        <v>0</v>
      </c>
      <c r="V333" s="44">
        <v>2</v>
      </c>
      <c r="W333" s="50"/>
      <c r="X333" s="50"/>
      <c r="Y333" s="54"/>
      <c r="Z333" s="55"/>
      <c r="AA333" s="55"/>
      <c r="AB333" s="55"/>
      <c r="AC333" s="55"/>
      <c r="AD333" s="55"/>
    </row>
    <row r="334" ht="27" spans="1:30">
      <c r="A334" s="44">
        <v>333</v>
      </c>
      <c r="B334" s="43" t="s">
        <v>735</v>
      </c>
      <c r="C334" s="43">
        <v>638</v>
      </c>
      <c r="D334" s="43">
        <v>2686</v>
      </c>
      <c r="E334" s="43">
        <v>1999</v>
      </c>
      <c r="F334" s="45">
        <v>0.9914</v>
      </c>
      <c r="G334" s="45">
        <v>0.7399</v>
      </c>
      <c r="H334" s="43">
        <v>25</v>
      </c>
      <c r="I334" s="45">
        <v>0.0082</v>
      </c>
      <c r="J334" s="43">
        <v>0</v>
      </c>
      <c r="K334" s="49">
        <v>168</v>
      </c>
      <c r="L334" s="44">
        <v>48</v>
      </c>
      <c r="M334" s="44" t="s">
        <v>736</v>
      </c>
      <c r="N334" s="49">
        <v>168</v>
      </c>
      <c r="O334" s="44">
        <v>13</v>
      </c>
      <c r="P334" s="44" t="s">
        <v>295</v>
      </c>
      <c r="Q334" s="49">
        <v>168</v>
      </c>
      <c r="R334" s="44">
        <v>9</v>
      </c>
      <c r="S334" s="44" t="s">
        <v>737</v>
      </c>
      <c r="T334" s="44">
        <v>168</v>
      </c>
      <c r="U334" s="44">
        <v>23</v>
      </c>
      <c r="V334" s="44">
        <v>4</v>
      </c>
      <c r="W334" s="50"/>
      <c r="X334" s="50"/>
      <c r="Y334" s="54"/>
      <c r="Z334" s="55"/>
      <c r="AA334" s="55"/>
      <c r="AB334" s="55"/>
      <c r="AC334" s="55"/>
      <c r="AD334" s="55"/>
    </row>
    <row r="335" ht="27" spans="1:30">
      <c r="A335" s="44">
        <v>334</v>
      </c>
      <c r="B335" s="43" t="s">
        <v>738</v>
      </c>
      <c r="C335" s="43">
        <v>634</v>
      </c>
      <c r="D335" s="43">
        <v>1054</v>
      </c>
      <c r="E335" s="43">
        <v>947</v>
      </c>
      <c r="F335" s="45">
        <v>0.4968</v>
      </c>
      <c r="G335" s="45">
        <v>0.8963</v>
      </c>
      <c r="H335" s="43">
        <v>36</v>
      </c>
      <c r="I335" s="45">
        <v>0.0313</v>
      </c>
      <c r="J335" s="43">
        <v>1.1</v>
      </c>
      <c r="K335" s="49">
        <v>35</v>
      </c>
      <c r="L335" s="44">
        <v>14</v>
      </c>
      <c r="M335" s="44" t="s">
        <v>739</v>
      </c>
      <c r="N335" s="49">
        <v>35</v>
      </c>
      <c r="O335" s="44">
        <v>0</v>
      </c>
      <c r="P335" s="44" t="s">
        <v>376</v>
      </c>
      <c r="Q335" s="49">
        <v>80</v>
      </c>
      <c r="R335" s="44">
        <v>0</v>
      </c>
      <c r="S335" s="44" t="s">
        <v>265</v>
      </c>
      <c r="T335" s="44">
        <v>50</v>
      </c>
      <c r="U335" s="44">
        <v>4</v>
      </c>
      <c r="V335" s="44">
        <v>0</v>
      </c>
      <c r="W335" s="50"/>
      <c r="X335" s="50"/>
      <c r="Y335" s="54"/>
      <c r="Z335" s="55"/>
      <c r="AA335" s="55"/>
      <c r="AB335" s="55"/>
      <c r="AC335" s="55"/>
      <c r="AD335" s="55"/>
    </row>
    <row r="336" ht="27" spans="1:30">
      <c r="A336" s="44">
        <v>335</v>
      </c>
      <c r="B336" s="43" t="s">
        <v>740</v>
      </c>
      <c r="C336" s="43">
        <v>630</v>
      </c>
      <c r="D336" s="43">
        <v>2186</v>
      </c>
      <c r="E336" s="43">
        <v>483</v>
      </c>
      <c r="F336" s="45">
        <v>0.0146</v>
      </c>
      <c r="G336" s="45">
        <v>0.2142</v>
      </c>
      <c r="H336" s="43">
        <v>13</v>
      </c>
      <c r="I336" s="45">
        <v>0.0051</v>
      </c>
      <c r="J336" s="43">
        <v>0</v>
      </c>
      <c r="K336" s="49">
        <v>198</v>
      </c>
      <c r="L336" s="44">
        <v>51</v>
      </c>
      <c r="M336" s="44" t="s">
        <v>250</v>
      </c>
      <c r="N336" s="49">
        <v>468</v>
      </c>
      <c r="O336" s="44">
        <v>22</v>
      </c>
      <c r="P336" s="44" t="s">
        <v>250</v>
      </c>
      <c r="Q336" s="49">
        <v>468</v>
      </c>
      <c r="R336" s="44">
        <v>24</v>
      </c>
      <c r="S336" s="44" t="s">
        <v>270</v>
      </c>
      <c r="T336" s="44">
        <v>378</v>
      </c>
      <c r="U336" s="44">
        <v>32</v>
      </c>
      <c r="V336" s="44">
        <v>9</v>
      </c>
      <c r="W336" s="50"/>
      <c r="X336" s="50"/>
      <c r="Y336" s="54"/>
      <c r="Z336" s="55"/>
      <c r="AA336" s="55"/>
      <c r="AB336" s="55"/>
      <c r="AC336" s="55"/>
      <c r="AD336" s="55"/>
    </row>
    <row r="337" ht="27" spans="1:30">
      <c r="A337" s="44">
        <v>336</v>
      </c>
      <c r="B337" s="43" t="s">
        <v>741</v>
      </c>
      <c r="C337" s="43">
        <v>626</v>
      </c>
      <c r="D337" s="43">
        <v>1086</v>
      </c>
      <c r="E337" s="43">
        <v>564</v>
      </c>
      <c r="F337" s="45">
        <v>0.9984</v>
      </c>
      <c r="G337" s="45">
        <v>0.5128</v>
      </c>
      <c r="H337" s="43">
        <v>0</v>
      </c>
      <c r="I337" s="45">
        <v>0</v>
      </c>
      <c r="J337" s="43">
        <v>0</v>
      </c>
      <c r="K337" s="49">
        <v>110</v>
      </c>
      <c r="L337" s="44">
        <v>1477</v>
      </c>
      <c r="M337" s="44" t="s">
        <v>251</v>
      </c>
      <c r="N337" s="49">
        <v>368</v>
      </c>
      <c r="O337" s="44">
        <v>268</v>
      </c>
      <c r="P337" s="44" t="s">
        <v>270</v>
      </c>
      <c r="Q337" s="49">
        <v>108</v>
      </c>
      <c r="R337" s="44">
        <v>393</v>
      </c>
      <c r="S337" s="44" t="s">
        <v>274</v>
      </c>
      <c r="T337" s="44">
        <v>195.33</v>
      </c>
      <c r="U337" s="44">
        <v>712</v>
      </c>
      <c r="V337" s="44">
        <v>161</v>
      </c>
      <c r="W337" s="50"/>
      <c r="X337" s="50"/>
      <c r="Y337" s="54"/>
      <c r="Z337" s="55"/>
      <c r="AA337" s="55"/>
      <c r="AB337" s="55"/>
      <c r="AC337" s="55"/>
      <c r="AD337" s="55"/>
    </row>
    <row r="338" ht="27" spans="1:30">
      <c r="A338" s="44">
        <v>337</v>
      </c>
      <c r="B338" s="43" t="s">
        <v>742</v>
      </c>
      <c r="C338" s="43">
        <v>624</v>
      </c>
      <c r="D338" s="43">
        <v>1862</v>
      </c>
      <c r="E338" s="43">
        <v>1576</v>
      </c>
      <c r="F338" s="45">
        <v>0.7505</v>
      </c>
      <c r="G338" s="45">
        <v>0.8439</v>
      </c>
      <c r="H338" s="43">
        <v>46</v>
      </c>
      <c r="I338" s="45">
        <v>0.0226</v>
      </c>
      <c r="J338" s="43">
        <v>0.69</v>
      </c>
      <c r="K338" s="49">
        <v>198</v>
      </c>
      <c r="L338" s="44">
        <v>784</v>
      </c>
      <c r="M338" s="44" t="s">
        <v>298</v>
      </c>
      <c r="N338" s="49">
        <v>118</v>
      </c>
      <c r="O338" s="44">
        <v>201</v>
      </c>
      <c r="P338" s="44" t="s">
        <v>298</v>
      </c>
      <c r="Q338" s="49">
        <v>198</v>
      </c>
      <c r="R338" s="44">
        <v>32</v>
      </c>
      <c r="S338" s="44" t="s">
        <v>299</v>
      </c>
      <c r="T338" s="44">
        <v>171.33</v>
      </c>
      <c r="U338" s="44">
        <v>339</v>
      </c>
      <c r="V338" s="44">
        <v>0</v>
      </c>
      <c r="W338" s="50"/>
      <c r="X338" s="50"/>
      <c r="Y338" s="54"/>
      <c r="Z338" s="55"/>
      <c r="AA338" s="55"/>
      <c r="AB338" s="55"/>
      <c r="AC338" s="55"/>
      <c r="AD338" s="55"/>
    </row>
    <row r="339" ht="27" spans="1:30">
      <c r="A339" s="44">
        <v>338</v>
      </c>
      <c r="B339" s="43" t="s">
        <v>743</v>
      </c>
      <c r="C339" s="43">
        <v>622</v>
      </c>
      <c r="D339" s="43">
        <v>985</v>
      </c>
      <c r="E339" s="43">
        <v>987</v>
      </c>
      <c r="F339" s="45">
        <v>0.2852</v>
      </c>
      <c r="G339" s="45">
        <v>1.0018</v>
      </c>
      <c r="H339" s="43">
        <v>22</v>
      </c>
      <c r="I339" s="45">
        <v>0.0203</v>
      </c>
      <c r="J339" s="43">
        <v>0</v>
      </c>
      <c r="K339" s="49">
        <v>187.99</v>
      </c>
      <c r="L339" s="44">
        <v>35</v>
      </c>
      <c r="M339" s="44" t="s">
        <v>446</v>
      </c>
      <c r="N339" s="49">
        <v>238</v>
      </c>
      <c r="O339" s="44">
        <v>113</v>
      </c>
      <c r="P339" s="44" t="s">
        <v>744</v>
      </c>
      <c r="Q339" s="49">
        <v>98</v>
      </c>
      <c r="R339" s="44">
        <v>18</v>
      </c>
      <c r="S339" s="44" t="s">
        <v>265</v>
      </c>
      <c r="T339" s="44">
        <v>174.66</v>
      </c>
      <c r="U339" s="44">
        <v>55</v>
      </c>
      <c r="V339" s="44">
        <v>1</v>
      </c>
      <c r="W339" s="50"/>
      <c r="X339" s="50"/>
      <c r="Y339" s="54"/>
      <c r="Z339" s="55"/>
      <c r="AA339" s="55"/>
      <c r="AB339" s="55"/>
      <c r="AC339" s="55"/>
      <c r="AD339" s="55"/>
    </row>
    <row r="340" ht="27" spans="1:30">
      <c r="A340" s="44">
        <v>339</v>
      </c>
      <c r="B340" s="43" t="s">
        <v>745</v>
      </c>
      <c r="C340" s="43">
        <v>619</v>
      </c>
      <c r="D340" s="43">
        <v>1023</v>
      </c>
      <c r="E340" s="43">
        <v>426</v>
      </c>
      <c r="F340" s="45">
        <v>0.6598</v>
      </c>
      <c r="G340" s="45">
        <v>0.4092</v>
      </c>
      <c r="H340" s="43">
        <v>0</v>
      </c>
      <c r="I340" s="45">
        <v>0</v>
      </c>
      <c r="J340" s="43">
        <v>1.32</v>
      </c>
      <c r="K340" s="49">
        <v>468</v>
      </c>
      <c r="L340" s="44">
        <v>5</v>
      </c>
      <c r="M340" s="44" t="s">
        <v>362</v>
      </c>
      <c r="N340" s="49">
        <v>540</v>
      </c>
      <c r="O340" s="44">
        <v>2</v>
      </c>
      <c r="P340" s="44" t="s">
        <v>746</v>
      </c>
      <c r="Q340" s="49">
        <v>498</v>
      </c>
      <c r="R340" s="44">
        <v>6</v>
      </c>
      <c r="S340" s="44" t="s">
        <v>255</v>
      </c>
      <c r="T340" s="44">
        <v>502</v>
      </c>
      <c r="U340" s="44">
        <v>4</v>
      </c>
      <c r="V340" s="44">
        <v>19</v>
      </c>
      <c r="W340" s="50"/>
      <c r="X340" s="50"/>
      <c r="Y340" s="54"/>
      <c r="Z340" s="55"/>
      <c r="AA340" s="55"/>
      <c r="AB340" s="55"/>
      <c r="AC340" s="55"/>
      <c r="AD340" s="55"/>
    </row>
    <row r="341" ht="27" spans="1:30">
      <c r="A341" s="44">
        <v>340</v>
      </c>
      <c r="B341" s="43" t="s">
        <v>747</v>
      </c>
      <c r="C341" s="43">
        <v>618</v>
      </c>
      <c r="D341" s="43">
        <v>935</v>
      </c>
      <c r="E341" s="43">
        <v>332</v>
      </c>
      <c r="F341" s="45">
        <v>0.4665</v>
      </c>
      <c r="G341" s="45">
        <v>0.347</v>
      </c>
      <c r="H341" s="43">
        <v>6</v>
      </c>
      <c r="I341" s="45">
        <v>0.0056</v>
      </c>
      <c r="J341" s="43">
        <v>1.28</v>
      </c>
      <c r="K341" s="49">
        <v>283</v>
      </c>
      <c r="L341" s="44">
        <v>113</v>
      </c>
      <c r="M341" s="44" t="s">
        <v>251</v>
      </c>
      <c r="N341" s="49">
        <v>1279</v>
      </c>
      <c r="O341" s="44">
        <v>41</v>
      </c>
      <c r="P341" s="44" t="s">
        <v>317</v>
      </c>
      <c r="Q341" s="49">
        <v>195</v>
      </c>
      <c r="R341" s="44">
        <v>32</v>
      </c>
      <c r="S341" s="44" t="s">
        <v>675</v>
      </c>
      <c r="T341" s="44">
        <v>585.67</v>
      </c>
      <c r="U341" s="44">
        <v>62</v>
      </c>
      <c r="V341" s="44">
        <v>5</v>
      </c>
      <c r="W341" s="50"/>
      <c r="X341" s="50"/>
      <c r="Y341" s="54"/>
      <c r="Z341" s="55"/>
      <c r="AA341" s="55"/>
      <c r="AB341" s="55"/>
      <c r="AC341" s="55"/>
      <c r="AD341" s="55"/>
    </row>
    <row r="342" ht="27" spans="1:30">
      <c r="A342" s="44">
        <v>341</v>
      </c>
      <c r="B342" s="43" t="s">
        <v>748</v>
      </c>
      <c r="C342" s="43">
        <v>617</v>
      </c>
      <c r="D342" s="43">
        <v>989</v>
      </c>
      <c r="E342" s="43">
        <v>264</v>
      </c>
      <c r="F342" s="45">
        <v>0.4257</v>
      </c>
      <c r="G342" s="45">
        <v>0.2599</v>
      </c>
      <c r="H342" s="43">
        <v>4</v>
      </c>
      <c r="I342" s="45">
        <v>0.0035</v>
      </c>
      <c r="J342" s="43">
        <v>0.74</v>
      </c>
      <c r="K342" s="49">
        <v>460</v>
      </c>
      <c r="L342" s="44">
        <v>1</v>
      </c>
      <c r="M342" s="44" t="s">
        <v>264</v>
      </c>
      <c r="N342" s="49">
        <v>460</v>
      </c>
      <c r="O342" s="44">
        <v>11</v>
      </c>
      <c r="P342" s="44" t="s">
        <v>264</v>
      </c>
      <c r="Q342" s="49">
        <v>460</v>
      </c>
      <c r="R342" s="44">
        <v>0</v>
      </c>
      <c r="S342" s="44" t="s">
        <v>749</v>
      </c>
      <c r="T342" s="44">
        <v>460</v>
      </c>
      <c r="U342" s="44">
        <v>4</v>
      </c>
      <c r="V342" s="44">
        <v>9</v>
      </c>
      <c r="W342" s="50"/>
      <c r="X342" s="50"/>
      <c r="Y342" s="54"/>
      <c r="Z342" s="55"/>
      <c r="AA342" s="55"/>
      <c r="AB342" s="55"/>
      <c r="AC342" s="55"/>
      <c r="AD342" s="55"/>
    </row>
    <row r="343" ht="27" spans="1:30">
      <c r="A343" s="44">
        <v>342</v>
      </c>
      <c r="B343" s="43" t="s">
        <v>750</v>
      </c>
      <c r="C343" s="43">
        <v>616</v>
      </c>
      <c r="D343" s="43">
        <v>3071</v>
      </c>
      <c r="E343" s="43">
        <v>351</v>
      </c>
      <c r="F343" s="45">
        <v>0.2759</v>
      </c>
      <c r="G343" s="45">
        <v>0.1092</v>
      </c>
      <c r="H343" s="43">
        <v>16</v>
      </c>
      <c r="I343" s="45">
        <v>0.0044</v>
      </c>
      <c r="J343" s="43">
        <v>0</v>
      </c>
      <c r="K343" s="49">
        <v>196</v>
      </c>
      <c r="L343" s="44">
        <v>453</v>
      </c>
      <c r="M343" s="44" t="s">
        <v>252</v>
      </c>
      <c r="N343" s="49">
        <v>228</v>
      </c>
      <c r="O343" s="44">
        <v>1239</v>
      </c>
      <c r="P343" s="44" t="s">
        <v>273</v>
      </c>
      <c r="Q343" s="49">
        <v>128</v>
      </c>
      <c r="R343" s="44">
        <v>34</v>
      </c>
      <c r="S343" s="44" t="s">
        <v>252</v>
      </c>
      <c r="T343" s="44">
        <v>184</v>
      </c>
      <c r="U343" s="44">
        <v>575</v>
      </c>
      <c r="V343" s="44">
        <v>43</v>
      </c>
      <c r="W343" s="50"/>
      <c r="X343" s="50"/>
      <c r="Y343" s="54"/>
      <c r="Z343" s="55"/>
      <c r="AA343" s="55"/>
      <c r="AB343" s="55"/>
      <c r="AC343" s="55"/>
      <c r="AD343" s="55"/>
    </row>
    <row r="344" ht="27" spans="1:30">
      <c r="A344" s="44">
        <v>343</v>
      </c>
      <c r="B344" s="43" t="s">
        <v>751</v>
      </c>
      <c r="C344" s="43">
        <v>612</v>
      </c>
      <c r="D344" s="43">
        <v>1684</v>
      </c>
      <c r="E344" s="43">
        <v>1090</v>
      </c>
      <c r="F344" s="45">
        <v>0.4773</v>
      </c>
      <c r="G344" s="45">
        <v>0.6413</v>
      </c>
      <c r="H344" s="43">
        <v>59</v>
      </c>
      <c r="I344" s="45">
        <v>0.0327</v>
      </c>
      <c r="J344" s="43">
        <v>0</v>
      </c>
      <c r="K344" s="49">
        <v>198</v>
      </c>
      <c r="L344" s="44">
        <v>44</v>
      </c>
      <c r="M344" s="44" t="s">
        <v>308</v>
      </c>
      <c r="N344" s="49">
        <v>195</v>
      </c>
      <c r="O344" s="44">
        <v>14</v>
      </c>
      <c r="P344" s="44" t="s">
        <v>307</v>
      </c>
      <c r="Q344" s="49">
        <v>165</v>
      </c>
      <c r="R344" s="44">
        <v>19</v>
      </c>
      <c r="S344" s="44" t="s">
        <v>252</v>
      </c>
      <c r="T344" s="44">
        <v>186</v>
      </c>
      <c r="U344" s="44">
        <v>25</v>
      </c>
      <c r="V344" s="44">
        <v>13</v>
      </c>
      <c r="W344" s="50"/>
      <c r="X344" s="50"/>
      <c r="Y344" s="54"/>
      <c r="Z344" s="55"/>
      <c r="AA344" s="55"/>
      <c r="AB344" s="55"/>
      <c r="AC344" s="55"/>
      <c r="AD344" s="55"/>
    </row>
    <row r="345" ht="27" spans="1:30">
      <c r="A345" s="44">
        <v>344</v>
      </c>
      <c r="B345" s="43" t="s">
        <v>752</v>
      </c>
      <c r="C345" s="43">
        <v>612</v>
      </c>
      <c r="D345" s="43">
        <v>850</v>
      </c>
      <c r="E345" s="43">
        <v>977</v>
      </c>
      <c r="F345" s="45">
        <v>0.282</v>
      </c>
      <c r="G345" s="45">
        <v>1.1528</v>
      </c>
      <c r="H345" s="43">
        <v>25</v>
      </c>
      <c r="I345" s="45">
        <v>0.0267</v>
      </c>
      <c r="J345" s="43">
        <v>1.05</v>
      </c>
      <c r="K345" s="49">
        <v>498</v>
      </c>
      <c r="L345" s="44">
        <v>38</v>
      </c>
      <c r="M345" s="44" t="s">
        <v>257</v>
      </c>
      <c r="N345" s="49">
        <v>498</v>
      </c>
      <c r="O345" s="44">
        <v>36</v>
      </c>
      <c r="P345" s="44" t="s">
        <v>259</v>
      </c>
      <c r="Q345" s="49">
        <v>88</v>
      </c>
      <c r="R345" s="44">
        <v>32</v>
      </c>
      <c r="S345" s="44" t="s">
        <v>258</v>
      </c>
      <c r="T345" s="44">
        <v>361.33</v>
      </c>
      <c r="U345" s="44">
        <v>35</v>
      </c>
      <c r="V345" s="44">
        <v>2</v>
      </c>
      <c r="W345" s="50"/>
      <c r="X345" s="50"/>
      <c r="Y345" s="54"/>
      <c r="Z345" s="55"/>
      <c r="AA345" s="55"/>
      <c r="AB345" s="55"/>
      <c r="AC345" s="55"/>
      <c r="AD345" s="55"/>
    </row>
    <row r="346" ht="27" spans="1:30">
      <c r="A346" s="44">
        <v>345</v>
      </c>
      <c r="B346" s="43" t="s">
        <v>753</v>
      </c>
      <c r="C346" s="43">
        <v>611</v>
      </c>
      <c r="D346" s="43">
        <v>1293</v>
      </c>
      <c r="E346" s="43">
        <v>1117</v>
      </c>
      <c r="F346" s="45">
        <v>0.841</v>
      </c>
      <c r="G346" s="45">
        <v>0.8611</v>
      </c>
      <c r="H346" s="43">
        <v>5</v>
      </c>
      <c r="I346" s="45">
        <v>0.0033</v>
      </c>
      <c r="J346" s="43">
        <v>0.59</v>
      </c>
      <c r="K346" s="49">
        <v>85</v>
      </c>
      <c r="L346" s="44">
        <v>98</v>
      </c>
      <c r="M346" s="44" t="s">
        <v>638</v>
      </c>
      <c r="N346" s="49">
        <v>140</v>
      </c>
      <c r="O346" s="44">
        <v>298</v>
      </c>
      <c r="P346" s="44" t="s">
        <v>531</v>
      </c>
      <c r="Q346" s="49">
        <v>140</v>
      </c>
      <c r="R346" s="44">
        <v>33</v>
      </c>
      <c r="S346" s="44" t="s">
        <v>639</v>
      </c>
      <c r="T346" s="44">
        <v>121.67</v>
      </c>
      <c r="U346" s="44">
        <v>143</v>
      </c>
      <c r="V346" s="44">
        <v>1</v>
      </c>
      <c r="W346" s="50"/>
      <c r="X346" s="50"/>
      <c r="Y346" s="54"/>
      <c r="Z346" s="55"/>
      <c r="AA346" s="55"/>
      <c r="AB346" s="55"/>
      <c r="AC346" s="55"/>
      <c r="AD346" s="55"/>
    </row>
    <row r="347" ht="27" spans="1:30">
      <c r="A347" s="44">
        <v>346</v>
      </c>
      <c r="B347" s="43" t="s">
        <v>754</v>
      </c>
      <c r="C347" s="43">
        <v>609</v>
      </c>
      <c r="D347" s="43">
        <v>899</v>
      </c>
      <c r="E347" s="43">
        <v>873</v>
      </c>
      <c r="F347" s="45">
        <v>0.3283</v>
      </c>
      <c r="G347" s="46">
        <v>0.97</v>
      </c>
      <c r="H347" s="43">
        <v>74</v>
      </c>
      <c r="I347" s="45">
        <v>0.0774</v>
      </c>
      <c r="J347" s="43">
        <v>0</v>
      </c>
      <c r="K347" s="49">
        <v>85</v>
      </c>
      <c r="L347" s="44">
        <v>84</v>
      </c>
      <c r="M347" s="44" t="s">
        <v>755</v>
      </c>
      <c r="N347" s="49">
        <v>118</v>
      </c>
      <c r="O347" s="44">
        <v>8</v>
      </c>
      <c r="P347" s="44" t="s">
        <v>756</v>
      </c>
      <c r="Q347" s="49">
        <v>99</v>
      </c>
      <c r="R347" s="44">
        <v>3</v>
      </c>
      <c r="S347" s="44" t="s">
        <v>672</v>
      </c>
      <c r="T347" s="44">
        <v>100.67</v>
      </c>
      <c r="U347" s="44">
        <v>31</v>
      </c>
      <c r="V347" s="44">
        <v>3</v>
      </c>
      <c r="W347" s="50"/>
      <c r="X347" s="50"/>
      <c r="Y347" s="54"/>
      <c r="Z347" s="55"/>
      <c r="AA347" s="55"/>
      <c r="AB347" s="55"/>
      <c r="AC347" s="55"/>
      <c r="AD347" s="55"/>
    </row>
    <row r="348" ht="27" spans="1:30">
      <c r="A348" s="44">
        <v>347</v>
      </c>
      <c r="B348" s="43" t="s">
        <v>757</v>
      </c>
      <c r="C348" s="43">
        <v>605</v>
      </c>
      <c r="D348" s="43">
        <v>971</v>
      </c>
      <c r="E348" s="43">
        <v>693</v>
      </c>
      <c r="F348" s="45">
        <v>0.3346</v>
      </c>
      <c r="G348" s="45">
        <v>0.709</v>
      </c>
      <c r="H348" s="43">
        <v>18</v>
      </c>
      <c r="I348" s="45">
        <v>0.017</v>
      </c>
      <c r="J348" s="43">
        <v>1.2</v>
      </c>
      <c r="K348" s="49">
        <v>399</v>
      </c>
      <c r="L348" s="44">
        <v>26</v>
      </c>
      <c r="M348" s="44" t="s">
        <v>252</v>
      </c>
      <c r="N348" s="49">
        <v>998</v>
      </c>
      <c r="O348" s="44">
        <v>5</v>
      </c>
      <c r="P348" s="44" t="s">
        <v>254</v>
      </c>
      <c r="Q348" s="49">
        <v>4426</v>
      </c>
      <c r="R348" s="44">
        <v>1</v>
      </c>
      <c r="S348" s="44" t="s">
        <v>758</v>
      </c>
      <c r="T348" s="44">
        <v>1941</v>
      </c>
      <c r="U348" s="44">
        <v>10</v>
      </c>
      <c r="V348" s="44">
        <v>2</v>
      </c>
      <c r="W348" s="50"/>
      <c r="X348" s="50"/>
      <c r="Y348" s="54"/>
      <c r="Z348" s="55"/>
      <c r="AA348" s="55"/>
      <c r="AB348" s="55"/>
      <c r="AC348" s="55"/>
      <c r="AD348" s="55"/>
    </row>
    <row r="349" ht="27" spans="1:30">
      <c r="A349" s="44">
        <v>348</v>
      </c>
      <c r="B349" s="43" t="s">
        <v>759</v>
      </c>
      <c r="C349" s="43">
        <v>601</v>
      </c>
      <c r="D349" s="43">
        <v>856</v>
      </c>
      <c r="E349" s="43">
        <v>635</v>
      </c>
      <c r="F349" s="45">
        <v>0.2376</v>
      </c>
      <c r="G349" s="45">
        <v>0.7365</v>
      </c>
      <c r="H349" s="43">
        <v>9</v>
      </c>
      <c r="I349" s="45">
        <v>0.0092</v>
      </c>
      <c r="J349" s="43">
        <v>0</v>
      </c>
      <c r="K349" s="49">
        <v>1280</v>
      </c>
      <c r="L349" s="44">
        <v>0</v>
      </c>
      <c r="M349" s="44" t="s">
        <v>253</v>
      </c>
      <c r="N349" s="49">
        <v>22</v>
      </c>
      <c r="O349" s="44">
        <v>4</v>
      </c>
      <c r="P349" s="44" t="s">
        <v>308</v>
      </c>
      <c r="Q349" s="49">
        <v>599</v>
      </c>
      <c r="R349" s="44">
        <v>15</v>
      </c>
      <c r="S349" s="44" t="s">
        <v>760</v>
      </c>
      <c r="T349" s="44">
        <v>633.67</v>
      </c>
      <c r="U349" s="44">
        <v>6</v>
      </c>
      <c r="V349" s="44">
        <v>0</v>
      </c>
      <c r="W349" s="50"/>
      <c r="X349" s="50"/>
      <c r="Y349" s="54"/>
      <c r="Z349" s="55"/>
      <c r="AA349" s="55"/>
      <c r="AB349" s="55"/>
      <c r="AC349" s="55"/>
      <c r="AD349" s="55"/>
    </row>
    <row r="350" ht="27" spans="1:30">
      <c r="A350" s="44">
        <v>349</v>
      </c>
      <c r="B350" s="43" t="s">
        <v>761</v>
      </c>
      <c r="C350" s="43">
        <v>597</v>
      </c>
      <c r="D350" s="43">
        <v>892</v>
      </c>
      <c r="E350" s="43">
        <v>912</v>
      </c>
      <c r="F350" s="45">
        <v>0.7882</v>
      </c>
      <c r="G350" s="45">
        <v>1.0224</v>
      </c>
      <c r="H350" s="43">
        <v>58</v>
      </c>
      <c r="I350" s="45">
        <v>0.0615</v>
      </c>
      <c r="J350" s="43">
        <v>0.59</v>
      </c>
      <c r="K350" s="49">
        <v>460</v>
      </c>
      <c r="L350" s="44">
        <v>1</v>
      </c>
      <c r="M350" s="44" t="s">
        <v>264</v>
      </c>
      <c r="N350" s="49">
        <v>460</v>
      </c>
      <c r="O350" s="44">
        <v>11</v>
      </c>
      <c r="P350" s="44" t="s">
        <v>264</v>
      </c>
      <c r="Q350" s="49">
        <v>460</v>
      </c>
      <c r="R350" s="44">
        <v>0</v>
      </c>
      <c r="S350" s="44" t="s">
        <v>366</v>
      </c>
      <c r="T350" s="44">
        <v>460</v>
      </c>
      <c r="U350" s="44">
        <v>4</v>
      </c>
      <c r="V350" s="44">
        <v>16</v>
      </c>
      <c r="W350" s="50"/>
      <c r="X350" s="50"/>
      <c r="Y350" s="54"/>
      <c r="Z350" s="55"/>
      <c r="AA350" s="55"/>
      <c r="AB350" s="55"/>
      <c r="AC350" s="55"/>
      <c r="AD350" s="55"/>
    </row>
    <row r="351" ht="27" spans="1:30">
      <c r="A351" s="44">
        <v>350</v>
      </c>
      <c r="B351" s="43" t="s">
        <v>762</v>
      </c>
      <c r="C351" s="43">
        <v>595</v>
      </c>
      <c r="D351" s="43">
        <v>1605</v>
      </c>
      <c r="E351" s="43">
        <v>690</v>
      </c>
      <c r="F351" s="45">
        <v>0.8096</v>
      </c>
      <c r="G351" s="45">
        <v>0.4223</v>
      </c>
      <c r="H351" s="43">
        <v>12</v>
      </c>
      <c r="I351" s="45">
        <v>0.0064</v>
      </c>
      <c r="J351" s="43">
        <v>0.92</v>
      </c>
      <c r="K351" s="49">
        <v>168</v>
      </c>
      <c r="L351" s="44">
        <v>5767</v>
      </c>
      <c r="M351" s="44" t="s">
        <v>305</v>
      </c>
      <c r="N351" s="49">
        <v>398</v>
      </c>
      <c r="O351" s="44">
        <v>0</v>
      </c>
      <c r="P351" s="44" t="s">
        <v>763</v>
      </c>
      <c r="Q351" s="49">
        <v>398</v>
      </c>
      <c r="R351" s="44">
        <v>0</v>
      </c>
      <c r="S351" s="44" t="s">
        <v>763</v>
      </c>
      <c r="T351" s="44">
        <v>321.33</v>
      </c>
      <c r="U351" s="44">
        <v>1922</v>
      </c>
      <c r="V351" s="44">
        <v>7</v>
      </c>
      <c r="W351" s="50"/>
      <c r="X351" s="50"/>
      <c r="Y351" s="54"/>
      <c r="Z351" s="55"/>
      <c r="AA351" s="55"/>
      <c r="AB351" s="55"/>
      <c r="AC351" s="55"/>
      <c r="AD351" s="55"/>
    </row>
    <row r="352" ht="27" spans="1:30">
      <c r="A352" s="44">
        <v>351</v>
      </c>
      <c r="B352" s="43" t="s">
        <v>764</v>
      </c>
      <c r="C352" s="43">
        <v>591</v>
      </c>
      <c r="D352" s="43">
        <v>918</v>
      </c>
      <c r="E352" s="43">
        <v>932</v>
      </c>
      <c r="F352" s="45">
        <v>0.3315</v>
      </c>
      <c r="G352" s="45">
        <v>1.0152</v>
      </c>
      <c r="H352" s="43">
        <v>58</v>
      </c>
      <c r="I352" s="45">
        <v>0.0597</v>
      </c>
      <c r="J352" s="43">
        <v>1.29</v>
      </c>
      <c r="K352" s="49">
        <v>198</v>
      </c>
      <c r="L352" s="44">
        <v>1340</v>
      </c>
      <c r="M352" s="44" t="s">
        <v>250</v>
      </c>
      <c r="N352" s="49">
        <v>110</v>
      </c>
      <c r="O352" s="44">
        <v>1477</v>
      </c>
      <c r="P352" s="44" t="s">
        <v>251</v>
      </c>
      <c r="Q352" s="49">
        <v>368</v>
      </c>
      <c r="R352" s="44">
        <v>268</v>
      </c>
      <c r="S352" s="44" t="s">
        <v>270</v>
      </c>
      <c r="T352" s="44">
        <v>225.33</v>
      </c>
      <c r="U352" s="44">
        <v>1028</v>
      </c>
      <c r="V352" s="44">
        <v>133</v>
      </c>
      <c r="W352" s="50"/>
      <c r="X352" s="50"/>
      <c r="Y352" s="54"/>
      <c r="Z352" s="55"/>
      <c r="AA352" s="55"/>
      <c r="AB352" s="55"/>
      <c r="AC352" s="55"/>
      <c r="AD352" s="55"/>
    </row>
    <row r="353" ht="27" spans="1:30">
      <c r="A353" s="44">
        <v>352</v>
      </c>
      <c r="B353" s="43" t="s">
        <v>765</v>
      </c>
      <c r="C353" s="43">
        <v>591</v>
      </c>
      <c r="D353" s="43">
        <v>1195</v>
      </c>
      <c r="E353" s="43">
        <v>1075</v>
      </c>
      <c r="F353" s="45">
        <v>0.4137</v>
      </c>
      <c r="G353" s="45">
        <v>0.8979</v>
      </c>
      <c r="H353" s="43">
        <v>62</v>
      </c>
      <c r="I353" s="45">
        <v>0.0485</v>
      </c>
      <c r="J353" s="43">
        <v>1.09</v>
      </c>
      <c r="K353" s="49">
        <v>243</v>
      </c>
      <c r="L353" s="44">
        <v>1</v>
      </c>
      <c r="M353" s="44" t="s">
        <v>322</v>
      </c>
      <c r="N353" s="49">
        <v>255</v>
      </c>
      <c r="O353" s="44">
        <v>0</v>
      </c>
      <c r="P353" s="44" t="s">
        <v>322</v>
      </c>
      <c r="Q353" s="49">
        <v>225</v>
      </c>
      <c r="R353" s="44">
        <v>0</v>
      </c>
      <c r="S353" s="44" t="s">
        <v>322</v>
      </c>
      <c r="T353" s="44">
        <v>241</v>
      </c>
      <c r="U353" s="44">
        <v>0</v>
      </c>
      <c r="V353" s="44">
        <v>8</v>
      </c>
      <c r="W353" s="50"/>
      <c r="X353" s="50"/>
      <c r="Y353" s="54"/>
      <c r="Z353" s="55"/>
      <c r="AA353" s="55"/>
      <c r="AB353" s="55"/>
      <c r="AC353" s="55"/>
      <c r="AD353" s="55"/>
    </row>
    <row r="354" ht="27" spans="1:30">
      <c r="A354" s="44">
        <v>353</v>
      </c>
      <c r="B354" s="43" t="s">
        <v>766</v>
      </c>
      <c r="C354" s="43">
        <v>590</v>
      </c>
      <c r="D354" s="43">
        <v>966</v>
      </c>
      <c r="E354" s="43">
        <v>868</v>
      </c>
      <c r="F354" s="45">
        <v>0.4036</v>
      </c>
      <c r="G354" s="45">
        <v>0.8957</v>
      </c>
      <c r="H354" s="43">
        <v>50</v>
      </c>
      <c r="I354" s="45">
        <v>0.0486</v>
      </c>
      <c r="J354" s="43">
        <v>1.27</v>
      </c>
      <c r="K354" s="49">
        <v>1445</v>
      </c>
      <c r="L354" s="44">
        <v>2</v>
      </c>
      <c r="M354" s="44" t="s">
        <v>610</v>
      </c>
      <c r="N354" s="49">
        <v>280</v>
      </c>
      <c r="O354" s="44">
        <v>1</v>
      </c>
      <c r="P354" s="44" t="s">
        <v>767</v>
      </c>
      <c r="Q354" s="49">
        <v>1500</v>
      </c>
      <c r="R354" s="44">
        <v>1</v>
      </c>
      <c r="S354" s="44" t="s">
        <v>610</v>
      </c>
      <c r="T354" s="44">
        <v>1075</v>
      </c>
      <c r="U354" s="44">
        <v>1</v>
      </c>
      <c r="V354" s="44">
        <v>0</v>
      </c>
      <c r="W354" s="50"/>
      <c r="X354" s="50"/>
      <c r="Y354" s="54"/>
      <c r="Z354" s="55"/>
      <c r="AA354" s="55"/>
      <c r="AB354" s="55"/>
      <c r="AC354" s="55"/>
      <c r="AD354" s="55"/>
    </row>
    <row r="355" ht="27" spans="1:30">
      <c r="A355" s="44">
        <v>354</v>
      </c>
      <c r="B355" s="43" t="s">
        <v>768</v>
      </c>
      <c r="C355" s="43">
        <v>588</v>
      </c>
      <c r="D355" s="43">
        <v>850</v>
      </c>
      <c r="E355" s="43">
        <v>556</v>
      </c>
      <c r="F355" s="45">
        <v>0.2338</v>
      </c>
      <c r="G355" s="45">
        <v>0.6492</v>
      </c>
      <c r="H355" s="43">
        <v>6</v>
      </c>
      <c r="I355" s="45">
        <v>0.0062</v>
      </c>
      <c r="J355" s="43">
        <v>2.56</v>
      </c>
      <c r="K355" s="49">
        <v>98</v>
      </c>
      <c r="L355" s="44">
        <v>71</v>
      </c>
      <c r="M355" s="44" t="s">
        <v>732</v>
      </c>
      <c r="N355" s="49">
        <v>148</v>
      </c>
      <c r="O355" s="44">
        <v>1065</v>
      </c>
      <c r="P355" s="44" t="s">
        <v>769</v>
      </c>
      <c r="Q355" s="49">
        <v>54</v>
      </c>
      <c r="R355" s="44">
        <v>5</v>
      </c>
      <c r="S355" s="44" t="s">
        <v>282</v>
      </c>
      <c r="T355" s="44">
        <v>100</v>
      </c>
      <c r="U355" s="44">
        <v>380</v>
      </c>
      <c r="V355" s="44">
        <v>0</v>
      </c>
      <c r="W355" s="50"/>
      <c r="X355" s="50"/>
      <c r="Y355" s="54"/>
      <c r="Z355" s="55"/>
      <c r="AA355" s="55"/>
      <c r="AB355" s="55"/>
      <c r="AC355" s="55"/>
      <c r="AD355" s="55"/>
    </row>
    <row r="356" ht="27" spans="1:30">
      <c r="A356" s="44">
        <v>355</v>
      </c>
      <c r="B356" s="43" t="s">
        <v>770</v>
      </c>
      <c r="C356" s="43">
        <v>583</v>
      </c>
      <c r="D356" s="43">
        <v>1180</v>
      </c>
      <c r="E356" s="43">
        <v>647</v>
      </c>
      <c r="F356" s="45">
        <v>0.3659</v>
      </c>
      <c r="G356" s="45">
        <v>0.5415</v>
      </c>
      <c r="H356" s="43">
        <v>56</v>
      </c>
      <c r="I356" s="45">
        <v>0.044</v>
      </c>
      <c r="J356" s="43">
        <v>1.14</v>
      </c>
      <c r="K356" s="49">
        <v>149</v>
      </c>
      <c r="L356" s="44">
        <v>238</v>
      </c>
      <c r="M356" s="44" t="s">
        <v>255</v>
      </c>
      <c r="N356" s="49">
        <v>66</v>
      </c>
      <c r="O356" s="44">
        <v>32</v>
      </c>
      <c r="P356" s="44" t="s">
        <v>261</v>
      </c>
      <c r="Q356" s="49">
        <v>176</v>
      </c>
      <c r="R356" s="44">
        <v>37</v>
      </c>
      <c r="S356" s="44" t="s">
        <v>262</v>
      </c>
      <c r="T356" s="44">
        <v>130.33</v>
      </c>
      <c r="U356" s="44">
        <v>102</v>
      </c>
      <c r="V356" s="44">
        <v>27</v>
      </c>
      <c r="W356" s="50"/>
      <c r="X356" s="50"/>
      <c r="Y356" s="54"/>
      <c r="Z356" s="55"/>
      <c r="AA356" s="55"/>
      <c r="AB356" s="55"/>
      <c r="AC356" s="55"/>
      <c r="AD356" s="55"/>
    </row>
    <row r="357" ht="27" spans="1:30">
      <c r="A357" s="44">
        <v>356</v>
      </c>
      <c r="B357" s="43" t="s">
        <v>771</v>
      </c>
      <c r="C357" s="43">
        <v>581</v>
      </c>
      <c r="D357" s="43">
        <v>863</v>
      </c>
      <c r="E357" s="43">
        <v>980</v>
      </c>
      <c r="F357" s="45">
        <v>0.5567</v>
      </c>
      <c r="G357" s="45">
        <v>1.1382</v>
      </c>
      <c r="H357" s="43">
        <v>46</v>
      </c>
      <c r="I357" s="45">
        <v>0.0494</v>
      </c>
      <c r="J357" s="43">
        <v>1.25</v>
      </c>
      <c r="K357" s="49">
        <v>158</v>
      </c>
      <c r="L357" s="44">
        <v>0</v>
      </c>
      <c r="M357" s="44" t="s">
        <v>255</v>
      </c>
      <c r="N357" s="49">
        <v>158</v>
      </c>
      <c r="O357" s="44">
        <v>8</v>
      </c>
      <c r="P357" s="44" t="s">
        <v>255</v>
      </c>
      <c r="Q357" s="49">
        <v>158</v>
      </c>
      <c r="R357" s="44">
        <v>2</v>
      </c>
      <c r="S357" s="44" t="s">
        <v>255</v>
      </c>
      <c r="T357" s="44">
        <v>158</v>
      </c>
      <c r="U357" s="44">
        <v>3</v>
      </c>
      <c r="V357" s="44">
        <v>2</v>
      </c>
      <c r="W357" s="50"/>
      <c r="X357" s="50"/>
      <c r="Y357" s="54"/>
      <c r="Z357" s="55"/>
      <c r="AA357" s="55"/>
      <c r="AB357" s="55"/>
      <c r="AC357" s="55"/>
      <c r="AD357" s="55"/>
    </row>
    <row r="358" ht="27" spans="1:30">
      <c r="A358" s="44">
        <v>357</v>
      </c>
      <c r="B358" s="43" t="s">
        <v>772</v>
      </c>
      <c r="C358" s="43">
        <v>579</v>
      </c>
      <c r="D358" s="43">
        <v>984</v>
      </c>
      <c r="E358" s="43">
        <v>627</v>
      </c>
      <c r="F358" s="45">
        <v>0.3147</v>
      </c>
      <c r="G358" s="45">
        <v>0.6311</v>
      </c>
      <c r="H358" s="43">
        <v>44</v>
      </c>
      <c r="I358" s="45">
        <v>0.0415</v>
      </c>
      <c r="J358" s="43">
        <v>1.57</v>
      </c>
      <c r="K358" s="49">
        <v>238</v>
      </c>
      <c r="L358" s="44">
        <v>15</v>
      </c>
      <c r="M358" s="44" t="s">
        <v>264</v>
      </c>
      <c r="N358" s="49">
        <v>460</v>
      </c>
      <c r="O358" s="44">
        <v>1</v>
      </c>
      <c r="P358" s="44" t="s">
        <v>264</v>
      </c>
      <c r="Q358" s="49">
        <v>490</v>
      </c>
      <c r="R358" s="44">
        <v>0</v>
      </c>
      <c r="S358" s="44" t="s">
        <v>264</v>
      </c>
      <c r="T358" s="44">
        <v>396</v>
      </c>
      <c r="U358" s="44">
        <v>5</v>
      </c>
      <c r="V358" s="44">
        <v>18</v>
      </c>
      <c r="W358" s="50"/>
      <c r="X358" s="50"/>
      <c r="Y358" s="54"/>
      <c r="Z358" s="55"/>
      <c r="AA358" s="55"/>
      <c r="AB358" s="55"/>
      <c r="AC358" s="55"/>
      <c r="AD358" s="55"/>
    </row>
    <row r="359" ht="27" spans="1:30">
      <c r="A359" s="44">
        <v>358</v>
      </c>
      <c r="B359" s="43" t="s">
        <v>773</v>
      </c>
      <c r="C359" s="43">
        <v>578</v>
      </c>
      <c r="D359" s="43">
        <v>1156</v>
      </c>
      <c r="E359" s="43">
        <v>756</v>
      </c>
      <c r="F359" s="45">
        <v>0.4301</v>
      </c>
      <c r="G359" s="45">
        <v>0.6479</v>
      </c>
      <c r="H359" s="43">
        <v>18</v>
      </c>
      <c r="I359" s="45">
        <v>0.0142</v>
      </c>
      <c r="J359" s="43">
        <v>0</v>
      </c>
      <c r="K359" s="49">
        <v>78</v>
      </c>
      <c r="L359" s="44">
        <v>51</v>
      </c>
      <c r="M359" s="44" t="s">
        <v>297</v>
      </c>
      <c r="N359" s="49">
        <v>238</v>
      </c>
      <c r="O359" s="44">
        <v>113</v>
      </c>
      <c r="P359" s="44" t="s">
        <v>744</v>
      </c>
      <c r="Q359" s="49">
        <v>158</v>
      </c>
      <c r="R359" s="44">
        <v>3</v>
      </c>
      <c r="S359" s="44" t="s">
        <v>326</v>
      </c>
      <c r="T359" s="44">
        <v>158</v>
      </c>
      <c r="U359" s="44">
        <v>55</v>
      </c>
      <c r="V359" s="44">
        <v>4</v>
      </c>
      <c r="W359" s="50"/>
      <c r="X359" s="50"/>
      <c r="Y359" s="54"/>
      <c r="Z359" s="55"/>
      <c r="AA359" s="55"/>
      <c r="AB359" s="55"/>
      <c r="AC359" s="55"/>
      <c r="AD359" s="55"/>
    </row>
    <row r="360" ht="27" spans="1:30">
      <c r="A360" s="44">
        <v>359</v>
      </c>
      <c r="B360" s="43" t="s">
        <v>774</v>
      </c>
      <c r="C360" s="43">
        <v>575</v>
      </c>
      <c r="D360" s="43">
        <v>1194</v>
      </c>
      <c r="E360" s="43">
        <v>1500</v>
      </c>
      <c r="F360" s="45">
        <v>0.4294</v>
      </c>
      <c r="G360" s="45">
        <v>1.2623</v>
      </c>
      <c r="H360" s="43">
        <v>37</v>
      </c>
      <c r="I360" s="45">
        <v>0.0283</v>
      </c>
      <c r="J360" s="43">
        <v>0.9</v>
      </c>
      <c r="K360" s="49">
        <v>198</v>
      </c>
      <c r="L360" s="44">
        <v>1340</v>
      </c>
      <c r="M360" s="44" t="s">
        <v>250</v>
      </c>
      <c r="N360" s="49">
        <v>368</v>
      </c>
      <c r="O360" s="44">
        <v>268</v>
      </c>
      <c r="P360" s="44" t="s">
        <v>270</v>
      </c>
      <c r="Q360" s="49">
        <v>198</v>
      </c>
      <c r="R360" s="44">
        <v>104</v>
      </c>
      <c r="S360" s="44" t="s">
        <v>255</v>
      </c>
      <c r="T360" s="44">
        <v>254.67</v>
      </c>
      <c r="U360" s="44">
        <v>570</v>
      </c>
      <c r="V360" s="44"/>
      <c r="W360" s="50"/>
      <c r="X360" s="50"/>
      <c r="Y360" s="54"/>
      <c r="Z360" s="55"/>
      <c r="AA360" s="55"/>
      <c r="AB360" s="55"/>
      <c r="AC360" s="55"/>
      <c r="AD360" s="55"/>
    </row>
    <row r="361" ht="27" spans="1:30">
      <c r="A361" s="44">
        <v>360</v>
      </c>
      <c r="B361" s="43" t="s">
        <v>775</v>
      </c>
      <c r="C361" s="43">
        <v>575</v>
      </c>
      <c r="D361" s="43">
        <v>1138</v>
      </c>
      <c r="E361" s="43">
        <v>731</v>
      </c>
      <c r="F361" s="46">
        <v>1</v>
      </c>
      <c r="G361" s="45">
        <v>0.6362</v>
      </c>
      <c r="H361" s="43">
        <v>4</v>
      </c>
      <c r="I361" s="45">
        <v>0.003</v>
      </c>
      <c r="J361" s="43">
        <v>0.95</v>
      </c>
      <c r="K361" s="49">
        <v>498</v>
      </c>
      <c r="L361" s="44">
        <v>5</v>
      </c>
      <c r="M361" s="44" t="s">
        <v>776</v>
      </c>
      <c r="N361" s="49">
        <v>498</v>
      </c>
      <c r="O361" s="44">
        <v>3</v>
      </c>
      <c r="P361" s="44" t="s">
        <v>777</v>
      </c>
      <c r="Q361" s="49">
        <v>498</v>
      </c>
      <c r="R361" s="44">
        <v>24</v>
      </c>
      <c r="S361" s="44" t="s">
        <v>579</v>
      </c>
      <c r="T361" s="44">
        <v>498</v>
      </c>
      <c r="U361" s="44">
        <v>10</v>
      </c>
      <c r="V361" s="44">
        <v>0</v>
      </c>
      <c r="W361" s="50"/>
      <c r="X361" s="50"/>
      <c r="Y361" s="54"/>
      <c r="Z361" s="55"/>
      <c r="AA361" s="55"/>
      <c r="AB361" s="55"/>
      <c r="AC361" s="55"/>
      <c r="AD361" s="55"/>
    </row>
    <row r="362" ht="27" spans="1:30">
      <c r="A362" s="44">
        <v>361</v>
      </c>
      <c r="B362" s="43" t="s">
        <v>778</v>
      </c>
      <c r="C362" s="43">
        <v>572</v>
      </c>
      <c r="D362" s="43">
        <v>912</v>
      </c>
      <c r="E362" s="43">
        <v>815</v>
      </c>
      <c r="F362" s="45">
        <v>0.5257</v>
      </c>
      <c r="G362" s="45">
        <v>0.8912</v>
      </c>
      <c r="H362" s="43">
        <v>38</v>
      </c>
      <c r="I362" s="45">
        <v>0.0382</v>
      </c>
      <c r="J362" s="43">
        <v>1.68</v>
      </c>
      <c r="K362" s="49">
        <v>139</v>
      </c>
      <c r="L362" s="44">
        <v>144</v>
      </c>
      <c r="M362" s="44" t="s">
        <v>270</v>
      </c>
      <c r="N362" s="49">
        <v>243</v>
      </c>
      <c r="O362" s="44">
        <v>75</v>
      </c>
      <c r="P362" s="44" t="s">
        <v>251</v>
      </c>
      <c r="Q362" s="49">
        <v>88</v>
      </c>
      <c r="R362" s="44">
        <v>48</v>
      </c>
      <c r="S362" s="44" t="s">
        <v>252</v>
      </c>
      <c r="T362" s="44">
        <v>156.67</v>
      </c>
      <c r="U362" s="44">
        <v>89</v>
      </c>
      <c r="V362" s="44">
        <v>18</v>
      </c>
      <c r="W362" s="50"/>
      <c r="X362" s="50"/>
      <c r="Y362" s="54"/>
      <c r="Z362" s="55"/>
      <c r="AA362" s="55"/>
      <c r="AB362" s="55"/>
      <c r="AC362" s="55"/>
      <c r="AD362" s="55"/>
    </row>
    <row r="363" ht="27" spans="1:30">
      <c r="A363" s="44">
        <v>362</v>
      </c>
      <c r="B363" s="43" t="s">
        <v>779</v>
      </c>
      <c r="C363" s="43">
        <v>571</v>
      </c>
      <c r="D363" s="43">
        <v>1024</v>
      </c>
      <c r="E363" s="43">
        <v>1173</v>
      </c>
      <c r="F363" s="45">
        <v>0.4568</v>
      </c>
      <c r="G363" s="45">
        <v>1.1483</v>
      </c>
      <c r="H363" s="43">
        <v>25</v>
      </c>
      <c r="I363" s="45">
        <v>0.022</v>
      </c>
      <c r="J363" s="43">
        <v>0.83</v>
      </c>
      <c r="K363" s="49">
        <v>158</v>
      </c>
      <c r="L363" s="44">
        <v>42</v>
      </c>
      <c r="M363" s="44" t="s">
        <v>269</v>
      </c>
      <c r="N363" s="49">
        <v>99</v>
      </c>
      <c r="O363" s="44">
        <v>81</v>
      </c>
      <c r="P363" s="44" t="s">
        <v>780</v>
      </c>
      <c r="Q363" s="49">
        <v>238</v>
      </c>
      <c r="R363" s="44">
        <v>100</v>
      </c>
      <c r="S363" s="44" t="s">
        <v>269</v>
      </c>
      <c r="T363" s="44">
        <v>165</v>
      </c>
      <c r="U363" s="44">
        <v>74</v>
      </c>
      <c r="V363" s="44">
        <v>0</v>
      </c>
      <c r="W363" s="50"/>
      <c r="X363" s="50"/>
      <c r="Y363" s="54"/>
      <c r="Z363" s="55"/>
      <c r="AA363" s="55"/>
      <c r="AB363" s="55"/>
      <c r="AC363" s="55"/>
      <c r="AD363" s="55"/>
    </row>
    <row r="364" ht="27" spans="1:30">
      <c r="A364" s="44">
        <v>363</v>
      </c>
      <c r="B364" s="43" t="s">
        <v>781</v>
      </c>
      <c r="C364" s="43">
        <v>569</v>
      </c>
      <c r="D364" s="43">
        <v>851</v>
      </c>
      <c r="E364" s="43">
        <v>827</v>
      </c>
      <c r="F364" s="45">
        <v>0.2584</v>
      </c>
      <c r="G364" s="45">
        <v>0.9703</v>
      </c>
      <c r="H364" s="43">
        <v>40</v>
      </c>
      <c r="I364" s="45">
        <v>0.044</v>
      </c>
      <c r="J364" s="43">
        <v>1.43</v>
      </c>
      <c r="K364" s="49">
        <v>243</v>
      </c>
      <c r="L364" s="44">
        <v>75</v>
      </c>
      <c r="M364" s="44" t="s">
        <v>251</v>
      </c>
      <c r="N364" s="49">
        <v>89</v>
      </c>
      <c r="O364" s="44">
        <v>48</v>
      </c>
      <c r="P364" s="44" t="s">
        <v>280</v>
      </c>
      <c r="Q364" s="49">
        <v>96</v>
      </c>
      <c r="R364" s="44">
        <v>73</v>
      </c>
      <c r="S364" s="44" t="s">
        <v>368</v>
      </c>
      <c r="T364" s="44">
        <v>142.67</v>
      </c>
      <c r="U364" s="44">
        <v>65</v>
      </c>
      <c r="V364" s="44">
        <v>14</v>
      </c>
      <c r="W364" s="50"/>
      <c r="X364" s="50"/>
      <c r="Y364" s="54"/>
      <c r="Z364" s="55"/>
      <c r="AA364" s="55"/>
      <c r="AB364" s="55"/>
      <c r="AC364" s="55"/>
      <c r="AD364" s="55"/>
    </row>
    <row r="365" ht="27" spans="1:30">
      <c r="A365" s="44">
        <v>364</v>
      </c>
      <c r="B365" s="43" t="s">
        <v>782</v>
      </c>
      <c r="C365" s="43">
        <v>566</v>
      </c>
      <c r="D365" s="43">
        <v>2442</v>
      </c>
      <c r="E365" s="43">
        <v>529</v>
      </c>
      <c r="F365" s="45">
        <v>0.9401</v>
      </c>
      <c r="G365" s="45">
        <v>0.2099</v>
      </c>
      <c r="H365" s="43">
        <v>18</v>
      </c>
      <c r="I365" s="45">
        <v>0.0063</v>
      </c>
      <c r="J365" s="43">
        <v>0</v>
      </c>
      <c r="K365" s="49">
        <v>138</v>
      </c>
      <c r="L365" s="44">
        <v>12</v>
      </c>
      <c r="M365" s="44" t="s">
        <v>261</v>
      </c>
      <c r="N365" s="49">
        <v>238</v>
      </c>
      <c r="O365" s="44">
        <v>19</v>
      </c>
      <c r="P365" s="44" t="s">
        <v>255</v>
      </c>
      <c r="Q365" s="49">
        <v>138</v>
      </c>
      <c r="R365" s="44">
        <v>69</v>
      </c>
      <c r="S365" s="44" t="s">
        <v>274</v>
      </c>
      <c r="T365" s="44">
        <v>171.33</v>
      </c>
      <c r="U365" s="44">
        <v>33</v>
      </c>
      <c r="V365" s="44">
        <v>5</v>
      </c>
      <c r="W365" s="50"/>
      <c r="X365" s="50"/>
      <c r="Y365" s="54"/>
      <c r="Z365" s="55"/>
      <c r="AA365" s="55"/>
      <c r="AB365" s="55"/>
      <c r="AC365" s="55"/>
      <c r="AD365" s="55"/>
    </row>
    <row r="366" ht="27" spans="1:30">
      <c r="A366" s="44">
        <v>365</v>
      </c>
      <c r="B366" s="43" t="s">
        <v>783</v>
      </c>
      <c r="C366" s="43">
        <v>564</v>
      </c>
      <c r="D366" s="43">
        <v>1006</v>
      </c>
      <c r="E366" s="43">
        <v>1039</v>
      </c>
      <c r="F366" s="45">
        <v>0.4603</v>
      </c>
      <c r="G366" s="45">
        <v>1.0337</v>
      </c>
      <c r="H366" s="43">
        <v>49</v>
      </c>
      <c r="I366" s="45">
        <v>0.0458</v>
      </c>
      <c r="J366" s="43">
        <v>0.66</v>
      </c>
      <c r="K366" s="49">
        <v>118</v>
      </c>
      <c r="L366" s="44">
        <v>201</v>
      </c>
      <c r="M366" s="44" t="s">
        <v>298</v>
      </c>
      <c r="N366" s="49">
        <v>198</v>
      </c>
      <c r="O366" s="44">
        <v>32</v>
      </c>
      <c r="P366" s="44" t="s">
        <v>299</v>
      </c>
      <c r="Q366" s="49">
        <v>198</v>
      </c>
      <c r="R366" s="44">
        <v>923</v>
      </c>
      <c r="S366" s="44" t="s">
        <v>300</v>
      </c>
      <c r="T366" s="44">
        <v>171.33</v>
      </c>
      <c r="U366" s="44">
        <v>385</v>
      </c>
      <c r="V366" s="44">
        <v>0</v>
      </c>
      <c r="W366" s="50"/>
      <c r="X366" s="50"/>
      <c r="Y366" s="54"/>
      <c r="Z366" s="55"/>
      <c r="AA366" s="55"/>
      <c r="AB366" s="55"/>
      <c r="AC366" s="55"/>
      <c r="AD366" s="55"/>
    </row>
    <row r="367" ht="27" spans="1:30">
      <c r="A367" s="44">
        <v>366</v>
      </c>
      <c r="B367" s="43" t="s">
        <v>784</v>
      </c>
      <c r="C367" s="43">
        <v>564</v>
      </c>
      <c r="D367" s="43">
        <v>2180</v>
      </c>
      <c r="E367" s="43">
        <v>1417</v>
      </c>
      <c r="F367" s="45">
        <v>0.9288</v>
      </c>
      <c r="G367" s="45">
        <v>0.6441</v>
      </c>
      <c r="H367" s="43">
        <v>28</v>
      </c>
      <c r="I367" s="45">
        <v>0.0114</v>
      </c>
      <c r="J367" s="43">
        <v>1.56</v>
      </c>
      <c r="K367" s="49">
        <v>75</v>
      </c>
      <c r="L367" s="44">
        <v>4305</v>
      </c>
      <c r="M367" s="44" t="s">
        <v>256</v>
      </c>
      <c r="N367" s="49">
        <v>99</v>
      </c>
      <c r="O367" s="44">
        <v>1775</v>
      </c>
      <c r="P367" s="44" t="s">
        <v>247</v>
      </c>
      <c r="Q367" s="49">
        <v>138</v>
      </c>
      <c r="R367" s="44">
        <v>1306</v>
      </c>
      <c r="S367" s="44" t="s">
        <v>249</v>
      </c>
      <c r="T367" s="44">
        <v>104</v>
      </c>
      <c r="U367" s="44">
        <v>2462</v>
      </c>
      <c r="V367" s="44">
        <v>147</v>
      </c>
      <c r="W367" s="50"/>
      <c r="X367" s="50"/>
      <c r="Y367" s="54"/>
      <c r="Z367" s="55"/>
      <c r="AA367" s="55"/>
      <c r="AB367" s="55"/>
      <c r="AC367" s="55"/>
      <c r="AD367" s="55"/>
    </row>
    <row r="368" ht="27" spans="1:30">
      <c r="A368" s="44">
        <v>367</v>
      </c>
      <c r="B368" s="43" t="s">
        <v>785</v>
      </c>
      <c r="C368" s="43">
        <v>564</v>
      </c>
      <c r="D368" s="43">
        <v>834</v>
      </c>
      <c r="E368" s="43">
        <v>556</v>
      </c>
      <c r="F368" s="45">
        <v>0.0506</v>
      </c>
      <c r="G368" s="45">
        <v>0.6614</v>
      </c>
      <c r="H368" s="43">
        <v>39</v>
      </c>
      <c r="I368" s="45">
        <v>0.0439</v>
      </c>
      <c r="J368" s="43">
        <v>2.1</v>
      </c>
      <c r="K368" s="49">
        <v>198</v>
      </c>
      <c r="L368" s="44">
        <v>97</v>
      </c>
      <c r="M368" s="44" t="s">
        <v>268</v>
      </c>
      <c r="N368" s="49">
        <v>280</v>
      </c>
      <c r="O368" s="44">
        <v>60</v>
      </c>
      <c r="P368" s="44" t="s">
        <v>252</v>
      </c>
      <c r="Q368" s="49">
        <v>798</v>
      </c>
      <c r="R368" s="44">
        <v>18</v>
      </c>
      <c r="S368" s="44" t="s">
        <v>535</v>
      </c>
      <c r="T368" s="44">
        <v>425.33</v>
      </c>
      <c r="U368" s="44">
        <v>58</v>
      </c>
      <c r="V368" s="44">
        <v>0</v>
      </c>
      <c r="W368" s="50"/>
      <c r="X368" s="50"/>
      <c r="Y368" s="54"/>
      <c r="Z368" s="55"/>
      <c r="AA368" s="55"/>
      <c r="AB368" s="55"/>
      <c r="AC368" s="55"/>
      <c r="AD368" s="55"/>
    </row>
    <row r="369" ht="27" spans="1:30">
      <c r="A369" s="44">
        <v>368</v>
      </c>
      <c r="B369" s="43" t="s">
        <v>786</v>
      </c>
      <c r="C369" s="43">
        <v>562</v>
      </c>
      <c r="D369" s="43">
        <v>877</v>
      </c>
      <c r="E369" s="43">
        <v>1056</v>
      </c>
      <c r="F369" s="45">
        <v>0.3944</v>
      </c>
      <c r="G369" s="45">
        <v>1.2085</v>
      </c>
      <c r="H369" s="43">
        <v>193</v>
      </c>
      <c r="I369" s="45">
        <v>0.2125</v>
      </c>
      <c r="J369" s="43">
        <v>1.19</v>
      </c>
      <c r="K369" s="49">
        <v>17.99</v>
      </c>
      <c r="L369" s="44">
        <v>4597</v>
      </c>
      <c r="M369" s="44" t="s">
        <v>787</v>
      </c>
      <c r="N369" s="49">
        <v>3.5</v>
      </c>
      <c r="O369" s="44">
        <v>898</v>
      </c>
      <c r="P369" s="44" t="s">
        <v>788</v>
      </c>
      <c r="Q369" s="49">
        <v>23.8</v>
      </c>
      <c r="R369" s="44">
        <v>159</v>
      </c>
      <c r="S369" s="44" t="s">
        <v>789</v>
      </c>
      <c r="T369" s="44">
        <v>15.1</v>
      </c>
      <c r="U369" s="44">
        <v>1884</v>
      </c>
      <c r="V369" s="44">
        <v>453</v>
      </c>
      <c r="W369" s="50"/>
      <c r="X369" s="50"/>
      <c r="Y369" s="54"/>
      <c r="Z369" s="55"/>
      <c r="AA369" s="55"/>
      <c r="AB369" s="55"/>
      <c r="AC369" s="55"/>
      <c r="AD369" s="55"/>
    </row>
    <row r="370" ht="27" spans="1:30">
      <c r="A370" s="44">
        <v>369</v>
      </c>
      <c r="B370" s="43" t="s">
        <v>790</v>
      </c>
      <c r="C370" s="43">
        <v>559</v>
      </c>
      <c r="D370" s="43">
        <v>1892</v>
      </c>
      <c r="E370" s="43">
        <v>719</v>
      </c>
      <c r="F370" s="45">
        <v>0.4124</v>
      </c>
      <c r="G370" s="45">
        <v>0.3725</v>
      </c>
      <c r="H370" s="43">
        <v>30</v>
      </c>
      <c r="I370" s="45">
        <v>0.0145</v>
      </c>
      <c r="J370" s="43">
        <v>1.4</v>
      </c>
      <c r="K370" s="49">
        <v>198</v>
      </c>
      <c r="L370" s="44">
        <v>1735</v>
      </c>
      <c r="M370" s="44" t="s">
        <v>248</v>
      </c>
      <c r="N370" s="49">
        <v>1380</v>
      </c>
      <c r="O370" s="44">
        <v>370</v>
      </c>
      <c r="P370" s="44" t="s">
        <v>253</v>
      </c>
      <c r="Q370" s="49">
        <v>138</v>
      </c>
      <c r="R370" s="44">
        <v>1306</v>
      </c>
      <c r="S370" s="44" t="s">
        <v>249</v>
      </c>
      <c r="T370" s="44">
        <v>572</v>
      </c>
      <c r="U370" s="44">
        <v>1137</v>
      </c>
      <c r="V370" s="44">
        <v>3</v>
      </c>
      <c r="W370" s="50"/>
      <c r="X370" s="50"/>
      <c r="Y370" s="54"/>
      <c r="Z370" s="55"/>
      <c r="AA370" s="55"/>
      <c r="AB370" s="55"/>
      <c r="AC370" s="55"/>
      <c r="AD370" s="55"/>
    </row>
    <row r="371" ht="27" spans="1:30">
      <c r="A371" s="44">
        <v>370</v>
      </c>
      <c r="B371" s="43" t="s">
        <v>791</v>
      </c>
      <c r="C371" s="43">
        <v>558</v>
      </c>
      <c r="D371" s="43">
        <v>1004</v>
      </c>
      <c r="E371" s="43">
        <v>1541</v>
      </c>
      <c r="F371" s="45">
        <v>0.9821</v>
      </c>
      <c r="G371" s="45">
        <v>1.5484</v>
      </c>
      <c r="H371" s="43">
        <v>23</v>
      </c>
      <c r="I371" s="45">
        <v>0.0208</v>
      </c>
      <c r="J371" s="43">
        <v>0</v>
      </c>
      <c r="K371" s="49">
        <v>158</v>
      </c>
      <c r="L371" s="44">
        <v>0</v>
      </c>
      <c r="M371" s="44" t="s">
        <v>255</v>
      </c>
      <c r="N371" s="49">
        <v>158</v>
      </c>
      <c r="O371" s="44">
        <v>8</v>
      </c>
      <c r="P371" s="44" t="s">
        <v>255</v>
      </c>
      <c r="Q371" s="49">
        <v>158</v>
      </c>
      <c r="R371" s="44">
        <v>2</v>
      </c>
      <c r="S371" s="44" t="s">
        <v>255</v>
      </c>
      <c r="T371" s="44">
        <v>158</v>
      </c>
      <c r="U371" s="44">
        <v>3</v>
      </c>
      <c r="V371" s="44">
        <v>2</v>
      </c>
      <c r="W371" s="50"/>
      <c r="X371" s="50"/>
      <c r="Y371" s="54"/>
      <c r="Z371" s="55"/>
      <c r="AA371" s="55"/>
      <c r="AB371" s="55"/>
      <c r="AC371" s="55"/>
      <c r="AD371" s="55"/>
    </row>
    <row r="372" ht="27" spans="1:30">
      <c r="A372" s="44">
        <v>371</v>
      </c>
      <c r="B372" s="43" t="s">
        <v>792</v>
      </c>
      <c r="C372" s="43">
        <v>556</v>
      </c>
      <c r="D372" s="43">
        <v>1256</v>
      </c>
      <c r="E372" s="43">
        <v>1186</v>
      </c>
      <c r="F372" s="45">
        <v>0.5708</v>
      </c>
      <c r="G372" s="45">
        <v>0.9429</v>
      </c>
      <c r="H372" s="43">
        <v>59</v>
      </c>
      <c r="I372" s="45">
        <v>0.044</v>
      </c>
      <c r="J372" s="43">
        <v>1.13</v>
      </c>
      <c r="K372" s="49">
        <v>139</v>
      </c>
      <c r="L372" s="44">
        <v>144</v>
      </c>
      <c r="M372" s="44" t="s">
        <v>270</v>
      </c>
      <c r="N372" s="49">
        <v>243</v>
      </c>
      <c r="O372" s="44">
        <v>75</v>
      </c>
      <c r="P372" s="44" t="s">
        <v>251</v>
      </c>
      <c r="Q372" s="49">
        <v>398</v>
      </c>
      <c r="R372" s="44">
        <v>11</v>
      </c>
      <c r="S372" s="44" t="s">
        <v>309</v>
      </c>
      <c r="T372" s="44">
        <v>260</v>
      </c>
      <c r="U372" s="44">
        <v>76</v>
      </c>
      <c r="V372" s="44"/>
      <c r="W372" s="50"/>
      <c r="X372" s="50"/>
      <c r="Y372" s="54"/>
      <c r="Z372" s="55"/>
      <c r="AA372" s="55"/>
      <c r="AB372" s="55"/>
      <c r="AC372" s="55"/>
      <c r="AD372" s="55"/>
    </row>
    <row r="373" ht="27" spans="1:30">
      <c r="A373" s="44">
        <v>372</v>
      </c>
      <c r="B373" s="43" t="s">
        <v>793</v>
      </c>
      <c r="C373" s="43">
        <v>554</v>
      </c>
      <c r="D373" s="43">
        <v>932</v>
      </c>
      <c r="E373" s="43">
        <v>1557</v>
      </c>
      <c r="F373" s="45">
        <v>0.4527</v>
      </c>
      <c r="G373" s="45">
        <v>1.6891</v>
      </c>
      <c r="H373" s="43">
        <v>10</v>
      </c>
      <c r="I373" s="45">
        <v>0.0093</v>
      </c>
      <c r="J373" s="43">
        <v>0</v>
      </c>
      <c r="K373" s="49">
        <v>258</v>
      </c>
      <c r="L373" s="44">
        <v>8</v>
      </c>
      <c r="M373" s="44" t="s">
        <v>794</v>
      </c>
      <c r="N373" s="49">
        <v>258</v>
      </c>
      <c r="O373" s="44">
        <v>1</v>
      </c>
      <c r="P373" s="44" t="s">
        <v>265</v>
      </c>
      <c r="Q373" s="49">
        <v>258</v>
      </c>
      <c r="R373" s="44">
        <v>30</v>
      </c>
      <c r="S373" s="44" t="s">
        <v>776</v>
      </c>
      <c r="T373" s="44">
        <v>258</v>
      </c>
      <c r="U373" s="44">
        <v>13</v>
      </c>
      <c r="V373" s="44">
        <v>0</v>
      </c>
      <c r="W373" s="50"/>
      <c r="X373" s="50"/>
      <c r="Y373" s="54"/>
      <c r="Z373" s="55"/>
      <c r="AA373" s="55"/>
      <c r="AB373" s="55"/>
      <c r="AC373" s="55"/>
      <c r="AD373" s="55"/>
    </row>
    <row r="374" ht="27" spans="1:30">
      <c r="A374" s="44">
        <v>373</v>
      </c>
      <c r="B374" s="43" t="s">
        <v>795</v>
      </c>
      <c r="C374" s="43">
        <v>550</v>
      </c>
      <c r="D374" s="43">
        <v>920</v>
      </c>
      <c r="E374" s="43">
        <v>1107</v>
      </c>
      <c r="F374" s="45">
        <v>0.1785</v>
      </c>
      <c r="G374" s="45">
        <v>1.2081</v>
      </c>
      <c r="H374" s="43">
        <v>24</v>
      </c>
      <c r="I374" s="45">
        <v>0.0237</v>
      </c>
      <c r="J374" s="43">
        <v>1.69</v>
      </c>
      <c r="K374" s="49">
        <v>198</v>
      </c>
      <c r="L374" s="44">
        <v>1340</v>
      </c>
      <c r="M374" s="44" t="s">
        <v>250</v>
      </c>
      <c r="N374" s="49">
        <v>368</v>
      </c>
      <c r="O374" s="44">
        <v>268</v>
      </c>
      <c r="P374" s="44" t="s">
        <v>270</v>
      </c>
      <c r="Q374" s="49">
        <v>283</v>
      </c>
      <c r="R374" s="44">
        <v>113</v>
      </c>
      <c r="S374" s="44" t="s">
        <v>251</v>
      </c>
      <c r="T374" s="44">
        <v>283</v>
      </c>
      <c r="U374" s="44">
        <v>573</v>
      </c>
      <c r="V374" s="44"/>
      <c r="W374" s="50"/>
      <c r="X374" s="50"/>
      <c r="Y374" s="54"/>
      <c r="Z374" s="55"/>
      <c r="AA374" s="55"/>
      <c r="AB374" s="55"/>
      <c r="AC374" s="55"/>
      <c r="AD374" s="55"/>
    </row>
    <row r="375" ht="27" spans="1:30">
      <c r="A375" s="44">
        <v>374</v>
      </c>
      <c r="B375" s="43" t="s">
        <v>796</v>
      </c>
      <c r="C375" s="43">
        <v>548</v>
      </c>
      <c r="D375" s="43">
        <v>1380</v>
      </c>
      <c r="E375" s="43">
        <v>901</v>
      </c>
      <c r="F375" s="45">
        <v>0.9546</v>
      </c>
      <c r="G375" s="45">
        <v>0.6473</v>
      </c>
      <c r="H375" s="43">
        <v>71</v>
      </c>
      <c r="I375" s="45">
        <v>0.0482</v>
      </c>
      <c r="J375" s="43">
        <v>0</v>
      </c>
      <c r="K375" s="49">
        <v>230</v>
      </c>
      <c r="L375" s="44">
        <v>1</v>
      </c>
      <c r="M375" s="44" t="s">
        <v>265</v>
      </c>
      <c r="N375" s="49">
        <v>87</v>
      </c>
      <c r="O375" s="44">
        <v>951</v>
      </c>
      <c r="P375" s="44" t="s">
        <v>797</v>
      </c>
      <c r="Q375" s="49">
        <v>86</v>
      </c>
      <c r="R375" s="44">
        <v>101</v>
      </c>
      <c r="S375" s="44" t="s">
        <v>798</v>
      </c>
      <c r="T375" s="44">
        <v>134.33</v>
      </c>
      <c r="U375" s="44">
        <v>351</v>
      </c>
      <c r="V375" s="44">
        <v>7</v>
      </c>
      <c r="W375" s="50"/>
      <c r="X375" s="50"/>
      <c r="Y375" s="54"/>
      <c r="Z375" s="55"/>
      <c r="AA375" s="55"/>
      <c r="AB375" s="55"/>
      <c r="AC375" s="55"/>
      <c r="AD375" s="55"/>
    </row>
    <row r="376" ht="27" spans="1:30">
      <c r="A376" s="44">
        <v>375</v>
      </c>
      <c r="B376" s="43" t="s">
        <v>799</v>
      </c>
      <c r="C376" s="43">
        <v>545</v>
      </c>
      <c r="D376" s="43">
        <v>839</v>
      </c>
      <c r="E376" s="43">
        <v>772</v>
      </c>
      <c r="F376" s="45">
        <v>0.405</v>
      </c>
      <c r="G376" s="45">
        <v>0.9189</v>
      </c>
      <c r="H376" s="43">
        <v>34</v>
      </c>
      <c r="I376" s="45">
        <v>0.0374</v>
      </c>
      <c r="J376" s="43">
        <v>0</v>
      </c>
      <c r="K376" s="49">
        <v>196</v>
      </c>
      <c r="L376" s="44">
        <v>453</v>
      </c>
      <c r="M376" s="44" t="s">
        <v>252</v>
      </c>
      <c r="N376" s="49">
        <v>318</v>
      </c>
      <c r="O376" s="44">
        <v>299</v>
      </c>
      <c r="P376" s="44" t="s">
        <v>252</v>
      </c>
      <c r="Q376" s="49">
        <v>1386</v>
      </c>
      <c r="R376" s="44">
        <v>46</v>
      </c>
      <c r="S376" s="44" t="s">
        <v>252</v>
      </c>
      <c r="T376" s="44">
        <v>633.33</v>
      </c>
      <c r="U376" s="44">
        <v>266</v>
      </c>
      <c r="V376" s="44">
        <v>0</v>
      </c>
      <c r="W376" s="50"/>
      <c r="X376" s="50"/>
      <c r="Y376" s="54"/>
      <c r="Z376" s="55"/>
      <c r="AA376" s="55"/>
      <c r="AB376" s="55"/>
      <c r="AC376" s="55"/>
      <c r="AD376" s="55"/>
    </row>
    <row r="377" ht="27" spans="1:30">
      <c r="A377" s="44">
        <v>376</v>
      </c>
      <c r="B377" s="43" t="s">
        <v>800</v>
      </c>
      <c r="C377" s="43">
        <v>545</v>
      </c>
      <c r="D377" s="43">
        <v>1079</v>
      </c>
      <c r="E377" s="43">
        <v>1037</v>
      </c>
      <c r="F377" s="45">
        <v>0.2862</v>
      </c>
      <c r="G377" s="45">
        <v>0.9606</v>
      </c>
      <c r="H377" s="43">
        <v>7</v>
      </c>
      <c r="I377" s="45">
        <v>0.0056</v>
      </c>
      <c r="J377" s="43">
        <v>0</v>
      </c>
      <c r="K377" s="49">
        <v>158</v>
      </c>
      <c r="L377" s="44">
        <v>8</v>
      </c>
      <c r="M377" s="44" t="s">
        <v>801</v>
      </c>
      <c r="N377" s="49">
        <v>158</v>
      </c>
      <c r="O377" s="44">
        <v>55</v>
      </c>
      <c r="P377" s="44" t="s">
        <v>802</v>
      </c>
      <c r="Q377" s="49">
        <v>7.9</v>
      </c>
      <c r="R377" s="44">
        <v>32</v>
      </c>
      <c r="S377" s="44" t="s">
        <v>803</v>
      </c>
      <c r="T377" s="44">
        <v>107.97</v>
      </c>
      <c r="U377" s="44">
        <v>31</v>
      </c>
      <c r="V377" s="44">
        <v>0</v>
      </c>
      <c r="W377" s="50"/>
      <c r="X377" s="50"/>
      <c r="Y377" s="54"/>
      <c r="Z377" s="55"/>
      <c r="AA377" s="55"/>
      <c r="AB377" s="55"/>
      <c r="AC377" s="55"/>
      <c r="AD377" s="55"/>
    </row>
    <row r="378" ht="27" spans="1:30">
      <c r="A378" s="44">
        <v>377</v>
      </c>
      <c r="B378" s="43" t="s">
        <v>804</v>
      </c>
      <c r="C378" s="43">
        <v>544</v>
      </c>
      <c r="D378" s="43">
        <v>1125</v>
      </c>
      <c r="E378" s="43">
        <v>1060</v>
      </c>
      <c r="F378" s="45">
        <v>0.4951</v>
      </c>
      <c r="G378" s="45">
        <v>0.9407</v>
      </c>
      <c r="H378" s="43">
        <v>26</v>
      </c>
      <c r="I378" s="45">
        <v>0.0208</v>
      </c>
      <c r="J378" s="43">
        <v>1.38</v>
      </c>
      <c r="K378" s="49">
        <v>438</v>
      </c>
      <c r="L378" s="44">
        <v>12</v>
      </c>
      <c r="M378" s="44" t="s">
        <v>251</v>
      </c>
      <c r="N378" s="49">
        <v>168</v>
      </c>
      <c r="O378" s="44">
        <v>1</v>
      </c>
      <c r="P378" s="44" t="s">
        <v>322</v>
      </c>
      <c r="Q378" s="49">
        <v>438</v>
      </c>
      <c r="R378" s="44">
        <v>0</v>
      </c>
      <c r="S378" s="44" t="s">
        <v>322</v>
      </c>
      <c r="T378" s="44">
        <v>348</v>
      </c>
      <c r="U378" s="44">
        <v>4</v>
      </c>
      <c r="V378" s="44">
        <v>10</v>
      </c>
      <c r="W378" s="50"/>
      <c r="X378" s="50"/>
      <c r="Y378" s="54"/>
      <c r="Z378" s="55"/>
      <c r="AA378" s="55"/>
      <c r="AB378" s="55"/>
      <c r="AC378" s="55"/>
      <c r="AD378" s="55"/>
    </row>
    <row r="379" ht="27" spans="1:30">
      <c r="A379" s="44">
        <v>378</v>
      </c>
      <c r="B379" s="43" t="s">
        <v>805</v>
      </c>
      <c r="C379" s="43">
        <v>543</v>
      </c>
      <c r="D379" s="43">
        <v>1875</v>
      </c>
      <c r="E379" s="43">
        <v>494</v>
      </c>
      <c r="F379" s="45">
        <v>0.2679</v>
      </c>
      <c r="G379" s="45">
        <v>0.2561</v>
      </c>
      <c r="H379" s="43">
        <v>8</v>
      </c>
      <c r="I379" s="45">
        <v>0.0037</v>
      </c>
      <c r="J379" s="43">
        <v>0</v>
      </c>
      <c r="K379" s="49">
        <v>125</v>
      </c>
      <c r="L379" s="44">
        <v>1590</v>
      </c>
      <c r="M379" s="44" t="s">
        <v>308</v>
      </c>
      <c r="N379" s="49">
        <v>125</v>
      </c>
      <c r="O379" s="44">
        <v>744</v>
      </c>
      <c r="P379" s="44" t="s">
        <v>293</v>
      </c>
      <c r="Q379" s="49">
        <v>168</v>
      </c>
      <c r="R379" s="44">
        <v>222</v>
      </c>
      <c r="S379" s="44" t="s">
        <v>294</v>
      </c>
      <c r="T379" s="44">
        <v>139.33</v>
      </c>
      <c r="U379" s="44">
        <v>852</v>
      </c>
      <c r="V379" s="44">
        <v>40</v>
      </c>
      <c r="W379" s="50"/>
      <c r="X379" s="50"/>
      <c r="Y379" s="54"/>
      <c r="Z379" s="55"/>
      <c r="AA379" s="55"/>
      <c r="AB379" s="55"/>
      <c r="AC379" s="55"/>
      <c r="AD379" s="55"/>
    </row>
    <row r="380" ht="27" spans="1:30">
      <c r="A380" s="44">
        <v>379</v>
      </c>
      <c r="B380" s="43" t="s">
        <v>806</v>
      </c>
      <c r="C380" s="43">
        <v>542</v>
      </c>
      <c r="D380" s="43">
        <v>1114</v>
      </c>
      <c r="E380" s="43">
        <v>1419</v>
      </c>
      <c r="F380" s="45">
        <v>0.226</v>
      </c>
      <c r="G380" s="45">
        <v>1.2799</v>
      </c>
      <c r="H380" s="43">
        <v>25</v>
      </c>
      <c r="I380" s="45">
        <v>0.0202</v>
      </c>
      <c r="J380" s="43">
        <v>0</v>
      </c>
      <c r="K380" s="49">
        <v>138</v>
      </c>
      <c r="L380" s="44">
        <v>1306</v>
      </c>
      <c r="M380" s="44" t="s">
        <v>249</v>
      </c>
      <c r="N380" s="49">
        <v>196</v>
      </c>
      <c r="O380" s="44">
        <v>453</v>
      </c>
      <c r="P380" s="44" t="s">
        <v>252</v>
      </c>
      <c r="Q380" s="49">
        <v>318</v>
      </c>
      <c r="R380" s="44">
        <v>299</v>
      </c>
      <c r="S380" s="44" t="s">
        <v>252</v>
      </c>
      <c r="T380" s="44">
        <v>217.33</v>
      </c>
      <c r="U380" s="44">
        <v>686</v>
      </c>
      <c r="V380" s="44">
        <v>26</v>
      </c>
      <c r="W380" s="50"/>
      <c r="X380" s="50"/>
      <c r="Y380" s="54"/>
      <c r="Z380" s="55"/>
      <c r="AA380" s="55"/>
      <c r="AB380" s="55"/>
      <c r="AC380" s="55"/>
      <c r="AD380" s="55"/>
    </row>
    <row r="381" ht="27" spans="1:30">
      <c r="A381" s="44">
        <v>380</v>
      </c>
      <c r="B381" s="43" t="s">
        <v>807</v>
      </c>
      <c r="C381" s="43">
        <v>538</v>
      </c>
      <c r="D381" s="43">
        <v>1037</v>
      </c>
      <c r="E381" s="43">
        <v>800</v>
      </c>
      <c r="F381" s="45">
        <v>0.5202</v>
      </c>
      <c r="G381" s="45">
        <v>0.7674</v>
      </c>
      <c r="H381" s="43">
        <v>32</v>
      </c>
      <c r="I381" s="45">
        <v>0.0285</v>
      </c>
      <c r="J381" s="43">
        <v>0</v>
      </c>
      <c r="K381" s="49">
        <v>199</v>
      </c>
      <c r="L381" s="44">
        <v>10</v>
      </c>
      <c r="M381" s="44" t="s">
        <v>493</v>
      </c>
      <c r="N381" s="49">
        <v>398</v>
      </c>
      <c r="O381" s="44">
        <v>11</v>
      </c>
      <c r="P381" s="44" t="s">
        <v>309</v>
      </c>
      <c r="Q381" s="49">
        <v>398</v>
      </c>
      <c r="R381" s="44">
        <v>20</v>
      </c>
      <c r="S381" s="44" t="s">
        <v>309</v>
      </c>
      <c r="T381" s="44">
        <v>331.67</v>
      </c>
      <c r="U381" s="44">
        <v>13</v>
      </c>
      <c r="V381" s="44">
        <v>0</v>
      </c>
      <c r="W381" s="50"/>
      <c r="X381" s="50"/>
      <c r="Y381" s="54"/>
      <c r="Z381" s="55"/>
      <c r="AA381" s="55"/>
      <c r="AB381" s="55"/>
      <c r="AC381" s="55"/>
      <c r="AD381" s="55"/>
    </row>
    <row r="382" ht="27" spans="1:30">
      <c r="A382" s="44">
        <v>381</v>
      </c>
      <c r="B382" s="43" t="s">
        <v>808</v>
      </c>
      <c r="C382" s="43">
        <v>538</v>
      </c>
      <c r="D382" s="43">
        <v>1153</v>
      </c>
      <c r="E382" s="43">
        <v>1579</v>
      </c>
      <c r="F382" s="45">
        <v>0.4807</v>
      </c>
      <c r="G382" s="45">
        <v>1.3787</v>
      </c>
      <c r="H382" s="43">
        <v>15</v>
      </c>
      <c r="I382" s="45">
        <v>0.0113</v>
      </c>
      <c r="J382" s="43">
        <v>0</v>
      </c>
      <c r="K382" s="49">
        <v>98</v>
      </c>
      <c r="L382" s="44">
        <v>15</v>
      </c>
      <c r="M382" s="44" t="s">
        <v>253</v>
      </c>
      <c r="N382" s="49">
        <v>98</v>
      </c>
      <c r="O382" s="44">
        <v>2</v>
      </c>
      <c r="P382" s="44" t="s">
        <v>809</v>
      </c>
      <c r="Q382" s="49">
        <v>98</v>
      </c>
      <c r="R382" s="44">
        <v>1</v>
      </c>
      <c r="S382" s="44" t="s">
        <v>265</v>
      </c>
      <c r="T382" s="44">
        <v>98</v>
      </c>
      <c r="U382" s="44">
        <v>6</v>
      </c>
      <c r="V382" s="44">
        <v>1</v>
      </c>
      <c r="W382" s="50"/>
      <c r="X382" s="50"/>
      <c r="Y382" s="54"/>
      <c r="Z382" s="55"/>
      <c r="AA382" s="55"/>
      <c r="AB382" s="55"/>
      <c r="AC382" s="55"/>
      <c r="AD382" s="55"/>
    </row>
    <row r="383" ht="27" spans="1:30">
      <c r="A383" s="44">
        <v>382</v>
      </c>
      <c r="B383" s="43" t="s">
        <v>810</v>
      </c>
      <c r="C383" s="43">
        <v>536</v>
      </c>
      <c r="D383" s="43">
        <v>802</v>
      </c>
      <c r="E383" s="43">
        <v>682</v>
      </c>
      <c r="F383" s="45">
        <v>0.2003</v>
      </c>
      <c r="G383" s="45">
        <v>0.8477</v>
      </c>
      <c r="H383" s="43">
        <v>43</v>
      </c>
      <c r="I383" s="45">
        <v>0.0501</v>
      </c>
      <c r="J383" s="43">
        <v>0</v>
      </c>
      <c r="K383" s="49">
        <v>158</v>
      </c>
      <c r="L383" s="44">
        <v>17</v>
      </c>
      <c r="M383" s="44" t="s">
        <v>811</v>
      </c>
      <c r="N383" s="49">
        <v>158</v>
      </c>
      <c r="O383" s="44">
        <v>20</v>
      </c>
      <c r="P383" s="44" t="s">
        <v>320</v>
      </c>
      <c r="Q383" s="49">
        <v>158</v>
      </c>
      <c r="R383" s="44">
        <v>5</v>
      </c>
      <c r="S383" s="44" t="s">
        <v>265</v>
      </c>
      <c r="T383" s="44">
        <v>158</v>
      </c>
      <c r="U383" s="44">
        <v>14</v>
      </c>
      <c r="V383" s="44">
        <v>1</v>
      </c>
      <c r="W383" s="50"/>
      <c r="X383" s="50"/>
      <c r="Y383" s="54"/>
      <c r="Z383" s="55"/>
      <c r="AA383" s="55"/>
      <c r="AB383" s="55"/>
      <c r="AC383" s="55"/>
      <c r="AD383" s="55"/>
    </row>
    <row r="384" ht="27" spans="1:30">
      <c r="A384" s="44">
        <v>383</v>
      </c>
      <c r="B384" s="43" t="s">
        <v>812</v>
      </c>
      <c r="C384" s="43">
        <v>535</v>
      </c>
      <c r="D384" s="43">
        <v>1133</v>
      </c>
      <c r="E384" s="43">
        <v>920</v>
      </c>
      <c r="F384" s="45">
        <v>0.4939</v>
      </c>
      <c r="G384" s="45">
        <v>0.8081</v>
      </c>
      <c r="H384" s="43">
        <v>27</v>
      </c>
      <c r="I384" s="45">
        <v>0.0214</v>
      </c>
      <c r="J384" s="43">
        <v>0</v>
      </c>
      <c r="K384" s="49">
        <v>399</v>
      </c>
      <c r="L384" s="44">
        <v>194</v>
      </c>
      <c r="M384" s="44" t="s">
        <v>251</v>
      </c>
      <c r="N384" s="49">
        <v>129</v>
      </c>
      <c r="O384" s="44">
        <v>27</v>
      </c>
      <c r="P384" s="44" t="s">
        <v>262</v>
      </c>
      <c r="Q384" s="49">
        <v>98</v>
      </c>
      <c r="R384" s="44">
        <v>4</v>
      </c>
      <c r="S384" s="44" t="s">
        <v>261</v>
      </c>
      <c r="T384" s="44">
        <v>208.67</v>
      </c>
      <c r="U384" s="44">
        <v>75</v>
      </c>
      <c r="V384" s="44">
        <v>17</v>
      </c>
      <c r="W384" s="50"/>
      <c r="X384" s="50"/>
      <c r="Y384" s="54"/>
      <c r="Z384" s="55"/>
      <c r="AA384" s="55"/>
      <c r="AB384" s="55"/>
      <c r="AC384" s="55"/>
      <c r="AD384" s="55"/>
    </row>
    <row r="385" ht="27" spans="1:30">
      <c r="A385" s="44">
        <v>384</v>
      </c>
      <c r="B385" s="43" t="s">
        <v>813</v>
      </c>
      <c r="C385" s="43">
        <v>535</v>
      </c>
      <c r="D385" s="43">
        <v>875</v>
      </c>
      <c r="E385" s="43">
        <v>1473</v>
      </c>
      <c r="F385" s="45">
        <v>0.2815</v>
      </c>
      <c r="G385" s="45">
        <v>1.7005</v>
      </c>
      <c r="H385" s="43">
        <v>43</v>
      </c>
      <c r="I385" s="45">
        <v>0.0458</v>
      </c>
      <c r="J385" s="43">
        <v>0.81</v>
      </c>
      <c r="K385" s="49">
        <v>75</v>
      </c>
      <c r="L385" s="44">
        <v>4305</v>
      </c>
      <c r="M385" s="44" t="s">
        <v>256</v>
      </c>
      <c r="N385" s="49">
        <v>99</v>
      </c>
      <c r="O385" s="44">
        <v>1775</v>
      </c>
      <c r="P385" s="44" t="s">
        <v>247</v>
      </c>
      <c r="Q385" s="49">
        <v>198</v>
      </c>
      <c r="R385" s="44">
        <v>1735</v>
      </c>
      <c r="S385" s="44" t="s">
        <v>248</v>
      </c>
      <c r="T385" s="44">
        <v>124</v>
      </c>
      <c r="U385" s="44">
        <v>2605</v>
      </c>
      <c r="V385" s="44">
        <v>359</v>
      </c>
      <c r="W385" s="50"/>
      <c r="X385" s="50"/>
      <c r="Y385" s="54"/>
      <c r="Z385" s="55"/>
      <c r="AA385" s="55"/>
      <c r="AB385" s="55"/>
      <c r="AC385" s="55"/>
      <c r="AD385" s="55"/>
    </row>
    <row r="386" ht="27" spans="1:30">
      <c r="A386" s="44">
        <v>385</v>
      </c>
      <c r="B386" s="43" t="s">
        <v>814</v>
      </c>
      <c r="C386" s="43">
        <v>535</v>
      </c>
      <c r="D386" s="43">
        <v>884</v>
      </c>
      <c r="E386" s="43">
        <v>514</v>
      </c>
      <c r="F386" s="45">
        <v>0.4521</v>
      </c>
      <c r="G386" s="45">
        <v>0.5754</v>
      </c>
      <c r="H386" s="43">
        <v>4</v>
      </c>
      <c r="I386" s="45">
        <v>0.0039</v>
      </c>
      <c r="J386" s="43">
        <v>1.31</v>
      </c>
      <c r="K386" s="49">
        <v>460</v>
      </c>
      <c r="L386" s="44">
        <v>1</v>
      </c>
      <c r="M386" s="44" t="s">
        <v>264</v>
      </c>
      <c r="N386" s="49">
        <v>460</v>
      </c>
      <c r="O386" s="44">
        <v>11</v>
      </c>
      <c r="P386" s="44" t="s">
        <v>264</v>
      </c>
      <c r="Q386" s="49">
        <v>460</v>
      </c>
      <c r="R386" s="44">
        <v>159</v>
      </c>
      <c r="S386" s="44" t="s">
        <v>815</v>
      </c>
      <c r="T386" s="44">
        <v>460</v>
      </c>
      <c r="U386" s="44">
        <v>57</v>
      </c>
      <c r="V386" s="44">
        <v>10</v>
      </c>
      <c r="W386" s="50"/>
      <c r="X386" s="50"/>
      <c r="Y386" s="54"/>
      <c r="Z386" s="55"/>
      <c r="AA386" s="55"/>
      <c r="AB386" s="55"/>
      <c r="AC386" s="55"/>
      <c r="AD386" s="55"/>
    </row>
    <row r="387" ht="27" spans="1:30">
      <c r="A387" s="44">
        <v>386</v>
      </c>
      <c r="B387" s="43" t="s">
        <v>816</v>
      </c>
      <c r="C387" s="43">
        <v>531</v>
      </c>
      <c r="D387" s="43">
        <v>819</v>
      </c>
      <c r="E387" s="43">
        <v>1019</v>
      </c>
      <c r="F387" s="45">
        <v>0.3952</v>
      </c>
      <c r="G387" s="45">
        <v>1.2503</v>
      </c>
      <c r="H387" s="43">
        <v>24</v>
      </c>
      <c r="I387" s="45">
        <v>0.0266</v>
      </c>
      <c r="J387" s="43">
        <v>0.91</v>
      </c>
      <c r="K387" s="49">
        <v>668</v>
      </c>
      <c r="L387" s="44">
        <v>79</v>
      </c>
      <c r="M387" s="44" t="s">
        <v>254</v>
      </c>
      <c r="N387" s="49">
        <v>198</v>
      </c>
      <c r="O387" s="44">
        <v>50</v>
      </c>
      <c r="P387" s="44" t="s">
        <v>279</v>
      </c>
      <c r="Q387" s="49">
        <v>438</v>
      </c>
      <c r="R387" s="44">
        <v>0</v>
      </c>
      <c r="S387" s="44" t="s">
        <v>322</v>
      </c>
      <c r="T387" s="44">
        <v>434.67</v>
      </c>
      <c r="U387" s="44">
        <v>43</v>
      </c>
      <c r="V387" s="44">
        <v>0</v>
      </c>
      <c r="W387" s="50"/>
      <c r="X387" s="50"/>
      <c r="Y387" s="54"/>
      <c r="Z387" s="55"/>
      <c r="AA387" s="55"/>
      <c r="AB387" s="55"/>
      <c r="AC387" s="55"/>
      <c r="AD387" s="55"/>
    </row>
    <row r="388" ht="27" spans="1:30">
      <c r="A388" s="44">
        <v>387</v>
      </c>
      <c r="B388" s="43" t="s">
        <v>817</v>
      </c>
      <c r="C388" s="43">
        <v>527</v>
      </c>
      <c r="D388" s="43">
        <v>2021</v>
      </c>
      <c r="E388" s="43">
        <v>1278</v>
      </c>
      <c r="F388" s="45">
        <v>0.8661</v>
      </c>
      <c r="G388" s="45">
        <v>0.6264</v>
      </c>
      <c r="H388" s="43">
        <v>119</v>
      </c>
      <c r="I388" s="45">
        <v>0.0555</v>
      </c>
      <c r="J388" s="43">
        <v>0</v>
      </c>
      <c r="K388" s="49">
        <v>138</v>
      </c>
      <c r="L388" s="44">
        <v>1306</v>
      </c>
      <c r="M388" s="44" t="s">
        <v>249</v>
      </c>
      <c r="N388" s="49">
        <v>69</v>
      </c>
      <c r="O388" s="44">
        <v>59</v>
      </c>
      <c r="P388" s="44" t="s">
        <v>675</v>
      </c>
      <c r="Q388" s="49">
        <v>598</v>
      </c>
      <c r="R388" s="44">
        <v>7</v>
      </c>
      <c r="S388" s="44" t="s">
        <v>255</v>
      </c>
      <c r="T388" s="44">
        <v>268.33</v>
      </c>
      <c r="U388" s="44">
        <v>457</v>
      </c>
      <c r="V388" s="44">
        <v>5</v>
      </c>
      <c r="W388" s="50"/>
      <c r="X388" s="50"/>
      <c r="Y388" s="54"/>
      <c r="Z388" s="55"/>
      <c r="AA388" s="55"/>
      <c r="AB388" s="55"/>
      <c r="AC388" s="55"/>
      <c r="AD388" s="55"/>
    </row>
    <row r="389" ht="27" spans="1:30">
      <c r="A389" s="44">
        <v>388</v>
      </c>
      <c r="B389" s="43" t="s">
        <v>818</v>
      </c>
      <c r="C389" s="43">
        <v>526</v>
      </c>
      <c r="D389" s="43">
        <v>935</v>
      </c>
      <c r="E389" s="43">
        <v>368</v>
      </c>
      <c r="F389" s="46">
        <v>1</v>
      </c>
      <c r="G389" s="45">
        <v>0.386</v>
      </c>
      <c r="H389" s="43">
        <v>0</v>
      </c>
      <c r="I389" s="45">
        <v>0</v>
      </c>
      <c r="J389" s="43">
        <v>0</v>
      </c>
      <c r="K389" s="49">
        <v>88.9</v>
      </c>
      <c r="L389" s="44">
        <v>0</v>
      </c>
      <c r="M389" s="44" t="s">
        <v>537</v>
      </c>
      <c r="N389" s="49">
        <v>99</v>
      </c>
      <c r="O389" s="44">
        <v>5</v>
      </c>
      <c r="P389" s="44" t="s">
        <v>247</v>
      </c>
      <c r="Q389" s="49">
        <v>368</v>
      </c>
      <c r="R389" s="44">
        <v>0</v>
      </c>
      <c r="S389" s="44" t="s">
        <v>265</v>
      </c>
      <c r="T389" s="44">
        <v>185.3</v>
      </c>
      <c r="U389" s="44">
        <v>1</v>
      </c>
      <c r="V389" s="44">
        <v>154</v>
      </c>
      <c r="W389" s="50"/>
      <c r="X389" s="50"/>
      <c r="Y389" s="54"/>
      <c r="Z389" s="55"/>
      <c r="AA389" s="55"/>
      <c r="AB389" s="55"/>
      <c r="AC389" s="55"/>
      <c r="AD389" s="55"/>
    </row>
    <row r="390" ht="27" spans="1:30">
      <c r="A390" s="44">
        <v>389</v>
      </c>
      <c r="B390" s="43" t="s">
        <v>819</v>
      </c>
      <c r="C390" s="43">
        <v>525</v>
      </c>
      <c r="D390" s="43">
        <v>830</v>
      </c>
      <c r="E390" s="43">
        <v>1067</v>
      </c>
      <c r="F390" s="45">
        <v>0.3577</v>
      </c>
      <c r="G390" s="45">
        <v>1.292</v>
      </c>
      <c r="H390" s="43">
        <v>27</v>
      </c>
      <c r="I390" s="45">
        <v>0.0294</v>
      </c>
      <c r="J390" s="43">
        <v>0</v>
      </c>
      <c r="K390" s="49">
        <v>149</v>
      </c>
      <c r="L390" s="44">
        <v>32</v>
      </c>
      <c r="M390" s="44" t="s">
        <v>251</v>
      </c>
      <c r="N390" s="49">
        <v>196</v>
      </c>
      <c r="O390" s="44">
        <v>56</v>
      </c>
      <c r="P390" s="44" t="s">
        <v>252</v>
      </c>
      <c r="Q390" s="49">
        <v>238</v>
      </c>
      <c r="R390" s="44">
        <v>83</v>
      </c>
      <c r="S390" s="44" t="s">
        <v>260</v>
      </c>
      <c r="T390" s="44">
        <v>194.33</v>
      </c>
      <c r="U390" s="44">
        <v>57</v>
      </c>
      <c r="V390" s="44">
        <v>13</v>
      </c>
      <c r="W390" s="50"/>
      <c r="X390" s="50"/>
      <c r="Y390" s="54"/>
      <c r="Z390" s="55"/>
      <c r="AA390" s="55"/>
      <c r="AB390" s="55"/>
      <c r="AC390" s="55"/>
      <c r="AD390" s="55"/>
    </row>
    <row r="391" ht="27" spans="1:30">
      <c r="A391" s="44">
        <v>390</v>
      </c>
      <c r="B391" s="43" t="s">
        <v>820</v>
      </c>
      <c r="C391" s="43">
        <v>525</v>
      </c>
      <c r="D391" s="43">
        <v>1160</v>
      </c>
      <c r="E391" s="43">
        <v>1113</v>
      </c>
      <c r="F391" s="45">
        <v>0.4688</v>
      </c>
      <c r="G391" s="45">
        <v>0.9582</v>
      </c>
      <c r="H391" s="43">
        <v>49</v>
      </c>
      <c r="I391" s="45">
        <v>0.0388</v>
      </c>
      <c r="J391" s="43">
        <v>0</v>
      </c>
      <c r="K391" s="49">
        <v>125</v>
      </c>
      <c r="L391" s="44">
        <v>274</v>
      </c>
      <c r="M391" s="44" t="s">
        <v>295</v>
      </c>
      <c r="N391" s="49">
        <v>138</v>
      </c>
      <c r="O391" s="44">
        <v>2735</v>
      </c>
      <c r="P391" s="44" t="s">
        <v>531</v>
      </c>
      <c r="Q391" s="49">
        <v>145</v>
      </c>
      <c r="R391" s="44">
        <v>101</v>
      </c>
      <c r="S391" s="44" t="s">
        <v>532</v>
      </c>
      <c r="T391" s="44">
        <v>136</v>
      </c>
      <c r="U391" s="44">
        <v>1036</v>
      </c>
      <c r="V391" s="44">
        <v>2</v>
      </c>
      <c r="W391" s="50"/>
      <c r="X391" s="50"/>
      <c r="Y391" s="54"/>
      <c r="Z391" s="55"/>
      <c r="AA391" s="55"/>
      <c r="AB391" s="55"/>
      <c r="AC391" s="55"/>
      <c r="AD391" s="55"/>
    </row>
    <row r="392" ht="27" spans="1:30">
      <c r="A392" s="44">
        <v>391</v>
      </c>
      <c r="B392" s="43" t="s">
        <v>821</v>
      </c>
      <c r="C392" s="43">
        <v>519</v>
      </c>
      <c r="D392" s="43">
        <v>1085</v>
      </c>
      <c r="E392" s="43">
        <v>696</v>
      </c>
      <c r="F392" s="45">
        <v>0.6868</v>
      </c>
      <c r="G392" s="45">
        <v>0.6355</v>
      </c>
      <c r="H392" s="43">
        <v>17</v>
      </c>
      <c r="I392" s="45">
        <v>0.0136</v>
      </c>
      <c r="J392" s="43">
        <v>2.23</v>
      </c>
      <c r="K392" s="49">
        <v>128</v>
      </c>
      <c r="L392" s="44">
        <v>14503</v>
      </c>
      <c r="M392" s="44" t="s">
        <v>822</v>
      </c>
      <c r="N392" s="49">
        <v>149</v>
      </c>
      <c r="O392" s="44">
        <v>4945</v>
      </c>
      <c r="P392" s="44" t="s">
        <v>523</v>
      </c>
      <c r="Q392" s="49">
        <v>119</v>
      </c>
      <c r="R392" s="44">
        <v>4564</v>
      </c>
      <c r="S392" s="44" t="s">
        <v>248</v>
      </c>
      <c r="T392" s="44">
        <v>132</v>
      </c>
      <c r="U392" s="44">
        <v>8004</v>
      </c>
      <c r="V392" s="44">
        <v>331</v>
      </c>
      <c r="W392" s="50"/>
      <c r="X392" s="50"/>
      <c r="Y392" s="54"/>
      <c r="Z392" s="55"/>
      <c r="AA392" s="55"/>
      <c r="AB392" s="55"/>
      <c r="AC392" s="55"/>
      <c r="AD392" s="55"/>
    </row>
    <row r="393" ht="27" spans="1:30">
      <c r="A393" s="44">
        <v>392</v>
      </c>
      <c r="B393" s="43" t="s">
        <v>823</v>
      </c>
      <c r="C393" s="43">
        <v>516</v>
      </c>
      <c r="D393" s="43">
        <v>1043</v>
      </c>
      <c r="E393" s="43">
        <v>783</v>
      </c>
      <c r="F393" s="45">
        <v>0.8161</v>
      </c>
      <c r="G393" s="45">
        <v>0.7463</v>
      </c>
      <c r="H393" s="43">
        <v>6</v>
      </c>
      <c r="I393" s="45">
        <v>0.005</v>
      </c>
      <c r="J393" s="43">
        <v>0</v>
      </c>
      <c r="K393" s="49">
        <v>220</v>
      </c>
      <c r="L393" s="44">
        <v>24</v>
      </c>
      <c r="M393" s="44" t="s">
        <v>383</v>
      </c>
      <c r="N393" s="49">
        <v>220</v>
      </c>
      <c r="O393" s="44">
        <v>113</v>
      </c>
      <c r="P393" s="44" t="s">
        <v>419</v>
      </c>
      <c r="Q393" s="49">
        <v>220</v>
      </c>
      <c r="R393" s="44">
        <v>88</v>
      </c>
      <c r="S393" s="44" t="s">
        <v>470</v>
      </c>
      <c r="T393" s="44">
        <v>220</v>
      </c>
      <c r="U393" s="44">
        <v>75</v>
      </c>
      <c r="V393" s="44">
        <v>6</v>
      </c>
      <c r="W393" s="50"/>
      <c r="X393" s="50"/>
      <c r="Y393" s="54"/>
      <c r="Z393" s="55"/>
      <c r="AA393" s="55"/>
      <c r="AB393" s="55"/>
      <c r="AC393" s="55"/>
      <c r="AD393" s="55"/>
    </row>
    <row r="394" ht="27" spans="1:30">
      <c r="A394" s="44">
        <v>393</v>
      </c>
      <c r="B394" s="43" t="s">
        <v>824</v>
      </c>
      <c r="C394" s="43">
        <v>515</v>
      </c>
      <c r="D394" s="43">
        <v>1523</v>
      </c>
      <c r="E394" s="43">
        <v>525</v>
      </c>
      <c r="F394" s="45">
        <v>0.9748</v>
      </c>
      <c r="G394" s="45">
        <v>0.3369</v>
      </c>
      <c r="H394" s="43">
        <v>10</v>
      </c>
      <c r="I394" s="45">
        <v>0.0057</v>
      </c>
      <c r="J394" s="43">
        <v>0</v>
      </c>
      <c r="K394" s="49">
        <v>208</v>
      </c>
      <c r="L394" s="44">
        <v>230</v>
      </c>
      <c r="M394" s="44" t="s">
        <v>358</v>
      </c>
      <c r="N394" s="49">
        <v>208</v>
      </c>
      <c r="O394" s="44">
        <v>26</v>
      </c>
      <c r="P394" s="44" t="s">
        <v>392</v>
      </c>
      <c r="Q394" s="49">
        <v>208</v>
      </c>
      <c r="R394" s="44">
        <v>21</v>
      </c>
      <c r="S394" s="44" t="s">
        <v>265</v>
      </c>
      <c r="T394" s="44">
        <v>208</v>
      </c>
      <c r="U394" s="44">
        <v>92</v>
      </c>
      <c r="V394" s="44">
        <v>1</v>
      </c>
      <c r="W394" s="50"/>
      <c r="X394" s="50"/>
      <c r="Y394" s="54"/>
      <c r="Z394" s="55"/>
      <c r="AA394" s="55"/>
      <c r="AB394" s="55"/>
      <c r="AC394" s="55"/>
      <c r="AD394" s="55"/>
    </row>
    <row r="395" ht="27" spans="1:30">
      <c r="A395" s="44">
        <v>394</v>
      </c>
      <c r="B395" s="43" t="s">
        <v>825</v>
      </c>
      <c r="C395" s="43">
        <v>514</v>
      </c>
      <c r="D395" s="43">
        <v>1350</v>
      </c>
      <c r="E395" s="43">
        <v>1617</v>
      </c>
      <c r="F395" s="45">
        <v>0.392</v>
      </c>
      <c r="G395" s="45">
        <v>1.202</v>
      </c>
      <c r="H395" s="43">
        <v>47</v>
      </c>
      <c r="I395" s="45">
        <v>0.032</v>
      </c>
      <c r="J395" s="43">
        <v>0.79</v>
      </c>
      <c r="K395" s="49">
        <v>228</v>
      </c>
      <c r="L395" s="44">
        <v>0</v>
      </c>
      <c r="M395" s="44" t="s">
        <v>264</v>
      </c>
      <c r="N395" s="49">
        <v>228</v>
      </c>
      <c r="O395" s="44">
        <v>463</v>
      </c>
      <c r="P395" s="44" t="s">
        <v>489</v>
      </c>
      <c r="Q395" s="49">
        <v>228</v>
      </c>
      <c r="R395" s="44">
        <v>107</v>
      </c>
      <c r="S395" s="44" t="s">
        <v>826</v>
      </c>
      <c r="T395" s="44">
        <v>228</v>
      </c>
      <c r="U395" s="44">
        <v>190</v>
      </c>
      <c r="V395" s="44">
        <v>3</v>
      </c>
      <c r="W395" s="50"/>
      <c r="X395" s="50"/>
      <c r="Y395" s="54"/>
      <c r="Z395" s="55"/>
      <c r="AA395" s="55"/>
      <c r="AB395" s="55"/>
      <c r="AC395" s="55"/>
      <c r="AD395" s="55"/>
    </row>
    <row r="396" ht="27" spans="1:30">
      <c r="A396" s="44">
        <v>395</v>
      </c>
      <c r="B396" s="43" t="s">
        <v>827</v>
      </c>
      <c r="C396" s="43">
        <v>514</v>
      </c>
      <c r="D396" s="43">
        <v>846</v>
      </c>
      <c r="E396" s="43">
        <v>1115</v>
      </c>
      <c r="F396" s="45">
        <v>0.2168</v>
      </c>
      <c r="G396" s="45">
        <v>1.3254</v>
      </c>
      <c r="H396" s="43">
        <v>76</v>
      </c>
      <c r="I396" s="45">
        <v>0.0855</v>
      </c>
      <c r="J396" s="43">
        <v>1.61</v>
      </c>
      <c r="K396" s="49">
        <v>298</v>
      </c>
      <c r="L396" s="44">
        <v>49</v>
      </c>
      <c r="M396" s="44" t="s">
        <v>265</v>
      </c>
      <c r="N396" s="49">
        <v>298</v>
      </c>
      <c r="O396" s="44">
        <v>24</v>
      </c>
      <c r="P396" s="44" t="s">
        <v>828</v>
      </c>
      <c r="Q396" s="49">
        <v>298</v>
      </c>
      <c r="R396" s="44">
        <v>5</v>
      </c>
      <c r="S396" s="44" t="s">
        <v>335</v>
      </c>
      <c r="T396" s="44">
        <v>298</v>
      </c>
      <c r="U396" s="44">
        <v>26</v>
      </c>
      <c r="V396" s="44">
        <v>0</v>
      </c>
      <c r="W396" s="50"/>
      <c r="X396" s="50"/>
      <c r="Y396" s="54"/>
      <c r="Z396" s="55"/>
      <c r="AA396" s="55"/>
      <c r="AB396" s="55"/>
      <c r="AC396" s="55"/>
      <c r="AD396" s="55"/>
    </row>
    <row r="397" ht="27" spans="1:30">
      <c r="A397" s="44">
        <v>396</v>
      </c>
      <c r="B397" s="43" t="s">
        <v>829</v>
      </c>
      <c r="C397" s="43">
        <v>512</v>
      </c>
      <c r="D397" s="43">
        <v>1962</v>
      </c>
      <c r="E397" s="43">
        <v>1070</v>
      </c>
      <c r="F397" s="45">
        <v>0.9976</v>
      </c>
      <c r="G397" s="45">
        <v>0.5389</v>
      </c>
      <c r="H397" s="43">
        <v>24</v>
      </c>
      <c r="I397" s="45">
        <v>0.0109</v>
      </c>
      <c r="J397" s="43">
        <v>0</v>
      </c>
      <c r="K397" s="49">
        <v>75</v>
      </c>
      <c r="L397" s="44">
        <v>4305</v>
      </c>
      <c r="M397" s="44" t="s">
        <v>256</v>
      </c>
      <c r="N397" s="49">
        <v>198</v>
      </c>
      <c r="O397" s="44">
        <v>1735</v>
      </c>
      <c r="P397" s="44" t="s">
        <v>248</v>
      </c>
      <c r="Q397" s="49">
        <v>328</v>
      </c>
      <c r="R397" s="44">
        <v>267</v>
      </c>
      <c r="S397" s="44" t="s">
        <v>803</v>
      </c>
      <c r="T397" s="44">
        <v>200.33</v>
      </c>
      <c r="U397" s="44">
        <v>2102</v>
      </c>
      <c r="V397" s="44">
        <v>936</v>
      </c>
      <c r="W397" s="50"/>
      <c r="X397" s="50"/>
      <c r="Y397" s="54"/>
      <c r="Z397" s="55"/>
      <c r="AA397" s="55"/>
      <c r="AB397" s="55"/>
      <c r="AC397" s="55"/>
      <c r="AD397" s="55"/>
    </row>
    <row r="398" ht="27" spans="1:30">
      <c r="A398" s="44">
        <v>397</v>
      </c>
      <c r="B398" s="43" t="s">
        <v>830</v>
      </c>
      <c r="C398" s="43">
        <v>510</v>
      </c>
      <c r="D398" s="43">
        <v>1247</v>
      </c>
      <c r="E398" s="43">
        <v>593</v>
      </c>
      <c r="F398" s="45">
        <v>0.9408</v>
      </c>
      <c r="G398" s="45">
        <v>0.4688</v>
      </c>
      <c r="H398" s="43">
        <v>11</v>
      </c>
      <c r="I398" s="45">
        <v>0.0076</v>
      </c>
      <c r="J398" s="43">
        <v>1.11</v>
      </c>
      <c r="K398" s="49">
        <v>598</v>
      </c>
      <c r="L398" s="44">
        <v>43</v>
      </c>
      <c r="M398" s="44" t="s">
        <v>264</v>
      </c>
      <c r="N398" s="49">
        <v>138</v>
      </c>
      <c r="O398" s="44">
        <v>9</v>
      </c>
      <c r="P398" s="44" t="s">
        <v>255</v>
      </c>
      <c r="Q398" s="49">
        <v>186</v>
      </c>
      <c r="R398" s="44">
        <v>3</v>
      </c>
      <c r="S398" s="44" t="s">
        <v>250</v>
      </c>
      <c r="T398" s="44">
        <v>307.33</v>
      </c>
      <c r="U398" s="44">
        <v>18</v>
      </c>
      <c r="V398" s="44">
        <v>1</v>
      </c>
      <c r="W398" s="50"/>
      <c r="X398" s="50"/>
      <c r="Y398" s="54"/>
      <c r="Z398" s="55"/>
      <c r="AA398" s="55"/>
      <c r="AB398" s="55"/>
      <c r="AC398" s="55"/>
      <c r="AD398" s="55"/>
    </row>
    <row r="399" ht="27" spans="1:30">
      <c r="A399" s="44">
        <v>398</v>
      </c>
      <c r="B399" s="43" t="s">
        <v>831</v>
      </c>
      <c r="C399" s="43">
        <v>507</v>
      </c>
      <c r="D399" s="43">
        <v>901</v>
      </c>
      <c r="E399" s="43">
        <v>1142</v>
      </c>
      <c r="F399" s="45">
        <v>0.3687</v>
      </c>
      <c r="G399" s="45">
        <v>1.2734</v>
      </c>
      <c r="H399" s="43">
        <v>24</v>
      </c>
      <c r="I399" s="45">
        <v>0.0242</v>
      </c>
      <c r="J399" s="43">
        <v>0.84</v>
      </c>
      <c r="K399" s="49">
        <v>76</v>
      </c>
      <c r="L399" s="44">
        <v>834</v>
      </c>
      <c r="M399" s="44" t="s">
        <v>270</v>
      </c>
      <c r="N399" s="49">
        <v>243</v>
      </c>
      <c r="O399" s="44">
        <v>46</v>
      </c>
      <c r="P399" s="44" t="s">
        <v>251</v>
      </c>
      <c r="Q399" s="49">
        <v>165</v>
      </c>
      <c r="R399" s="44">
        <v>14</v>
      </c>
      <c r="S399" s="44" t="s">
        <v>262</v>
      </c>
      <c r="T399" s="44">
        <v>161.33</v>
      </c>
      <c r="U399" s="44">
        <v>298</v>
      </c>
      <c r="V399" s="44">
        <v>34</v>
      </c>
      <c r="W399" s="50"/>
      <c r="X399" s="50"/>
      <c r="Y399" s="54"/>
      <c r="Z399" s="55"/>
      <c r="AA399" s="55"/>
      <c r="AB399" s="55"/>
      <c r="AC399" s="55"/>
      <c r="AD399" s="55"/>
    </row>
    <row r="400" ht="27" spans="1:30">
      <c r="A400" s="44">
        <v>399</v>
      </c>
      <c r="B400" s="43" t="s">
        <v>832</v>
      </c>
      <c r="C400" s="43">
        <v>507</v>
      </c>
      <c r="D400" s="43">
        <v>3797</v>
      </c>
      <c r="E400" s="43">
        <v>346</v>
      </c>
      <c r="F400" s="45">
        <v>0.141</v>
      </c>
      <c r="G400" s="45">
        <v>0.0868</v>
      </c>
      <c r="H400" s="43">
        <v>12</v>
      </c>
      <c r="I400" s="45">
        <v>0.0027</v>
      </c>
      <c r="J400" s="43">
        <v>0</v>
      </c>
      <c r="K400" s="49">
        <v>98</v>
      </c>
      <c r="L400" s="44">
        <v>36</v>
      </c>
      <c r="M400" s="44" t="s">
        <v>579</v>
      </c>
      <c r="N400" s="49">
        <v>118</v>
      </c>
      <c r="O400" s="44">
        <v>17</v>
      </c>
      <c r="P400" s="44" t="s">
        <v>493</v>
      </c>
      <c r="Q400" s="49">
        <v>118</v>
      </c>
      <c r="R400" s="44">
        <v>10</v>
      </c>
      <c r="S400" s="44" t="s">
        <v>265</v>
      </c>
      <c r="T400" s="44">
        <v>111.33</v>
      </c>
      <c r="U400" s="44">
        <v>21</v>
      </c>
      <c r="V400" s="44">
        <v>0</v>
      </c>
      <c r="W400" s="50"/>
      <c r="X400" s="50"/>
      <c r="Y400" s="54"/>
      <c r="Z400" s="55"/>
      <c r="AA400" s="55"/>
      <c r="AB400" s="55"/>
      <c r="AC400" s="55"/>
      <c r="AD400" s="55"/>
    </row>
    <row r="401" ht="27" spans="1:30">
      <c r="A401" s="44">
        <v>400</v>
      </c>
      <c r="B401" s="43" t="s">
        <v>833</v>
      </c>
      <c r="C401" s="43">
        <v>506</v>
      </c>
      <c r="D401" s="43">
        <v>960</v>
      </c>
      <c r="E401" s="43">
        <v>827</v>
      </c>
      <c r="F401" s="45">
        <v>0.5026</v>
      </c>
      <c r="G401" s="45">
        <v>0.8596</v>
      </c>
      <c r="H401" s="43">
        <v>20</v>
      </c>
      <c r="I401" s="45">
        <v>0.019</v>
      </c>
      <c r="J401" s="43">
        <v>1.34</v>
      </c>
      <c r="K401" s="49">
        <v>258</v>
      </c>
      <c r="L401" s="44">
        <v>42</v>
      </c>
      <c r="M401" s="44" t="s">
        <v>298</v>
      </c>
      <c r="N401" s="49">
        <v>1279</v>
      </c>
      <c r="O401" s="44">
        <v>41</v>
      </c>
      <c r="P401" s="44" t="s">
        <v>317</v>
      </c>
      <c r="Q401" s="49">
        <v>1099</v>
      </c>
      <c r="R401" s="44">
        <v>19</v>
      </c>
      <c r="S401" s="44" t="s">
        <v>317</v>
      </c>
      <c r="T401" s="44">
        <v>878.67</v>
      </c>
      <c r="U401" s="44">
        <v>34</v>
      </c>
      <c r="V401" s="44">
        <v>2</v>
      </c>
      <c r="W401" s="50"/>
      <c r="X401" s="50"/>
      <c r="Y401" s="54"/>
      <c r="Z401" s="55"/>
      <c r="AA401" s="55"/>
      <c r="AB401" s="55"/>
      <c r="AC401" s="55"/>
      <c r="AD401" s="55"/>
    </row>
    <row r="402" ht="27" spans="1:30">
      <c r="A402" s="44">
        <v>401</v>
      </c>
      <c r="B402" s="43" t="s">
        <v>834</v>
      </c>
      <c r="C402" s="43">
        <v>501</v>
      </c>
      <c r="D402" s="43">
        <v>1372</v>
      </c>
      <c r="E402" s="43">
        <v>1171</v>
      </c>
      <c r="F402" s="45">
        <v>0.5462</v>
      </c>
      <c r="G402" s="45">
        <v>0.8509</v>
      </c>
      <c r="H402" s="43">
        <v>26</v>
      </c>
      <c r="I402" s="45">
        <v>0.017</v>
      </c>
      <c r="J402" s="43">
        <v>0.73</v>
      </c>
      <c r="K402" s="49">
        <v>38</v>
      </c>
      <c r="L402" s="44">
        <v>798</v>
      </c>
      <c r="M402" s="44" t="s">
        <v>835</v>
      </c>
      <c r="N402" s="49">
        <v>68</v>
      </c>
      <c r="O402" s="44">
        <v>644</v>
      </c>
      <c r="P402" s="44" t="s">
        <v>835</v>
      </c>
      <c r="Q402" s="49">
        <v>88</v>
      </c>
      <c r="R402" s="44">
        <v>305</v>
      </c>
      <c r="S402" s="44" t="s">
        <v>835</v>
      </c>
      <c r="T402" s="44">
        <v>64.67</v>
      </c>
      <c r="U402" s="44">
        <v>582</v>
      </c>
      <c r="V402" s="44">
        <v>0</v>
      </c>
      <c r="W402" s="50"/>
      <c r="X402" s="50"/>
      <c r="Y402" s="54"/>
      <c r="Z402" s="55"/>
      <c r="AA402" s="55"/>
      <c r="AB402" s="55"/>
      <c r="AC402" s="55"/>
      <c r="AD402" s="55"/>
    </row>
    <row r="403" ht="27" spans="1:30">
      <c r="A403" s="44">
        <v>402</v>
      </c>
      <c r="B403" s="43" t="s">
        <v>836</v>
      </c>
      <c r="C403" s="43">
        <v>497</v>
      </c>
      <c r="D403" s="43">
        <v>925</v>
      </c>
      <c r="E403" s="43">
        <v>1055</v>
      </c>
      <c r="F403" s="45">
        <v>0.2607</v>
      </c>
      <c r="G403" s="45">
        <v>1.1439</v>
      </c>
      <c r="H403" s="43">
        <v>23</v>
      </c>
      <c r="I403" s="45">
        <v>0.0226</v>
      </c>
      <c r="J403" s="43">
        <v>0</v>
      </c>
      <c r="K403" s="49">
        <v>198</v>
      </c>
      <c r="L403" s="44">
        <v>1340</v>
      </c>
      <c r="M403" s="44" t="s">
        <v>250</v>
      </c>
      <c r="N403" s="49">
        <v>110</v>
      </c>
      <c r="O403" s="44">
        <v>1477</v>
      </c>
      <c r="P403" s="44" t="s">
        <v>251</v>
      </c>
      <c r="Q403" s="49">
        <v>368</v>
      </c>
      <c r="R403" s="44">
        <v>268</v>
      </c>
      <c r="S403" s="44" t="s">
        <v>270</v>
      </c>
      <c r="T403" s="44">
        <v>225.33</v>
      </c>
      <c r="U403" s="44">
        <v>1028</v>
      </c>
      <c r="V403" s="44">
        <v>156</v>
      </c>
      <c r="W403" s="50"/>
      <c r="X403" s="50"/>
      <c r="Y403" s="54"/>
      <c r="Z403" s="55"/>
      <c r="AA403" s="55"/>
      <c r="AB403" s="55"/>
      <c r="AC403" s="55"/>
      <c r="AD403" s="55"/>
    </row>
    <row r="404" ht="27" spans="1:30">
      <c r="A404" s="44">
        <v>403</v>
      </c>
      <c r="B404" s="43" t="s">
        <v>837</v>
      </c>
      <c r="C404" s="43">
        <v>494</v>
      </c>
      <c r="D404" s="43">
        <v>1079</v>
      </c>
      <c r="E404" s="43">
        <v>1265</v>
      </c>
      <c r="F404" s="45">
        <v>0.2768</v>
      </c>
      <c r="G404" s="45">
        <v>1.176</v>
      </c>
      <c r="H404" s="43">
        <v>24</v>
      </c>
      <c r="I404" s="45">
        <v>0.0201</v>
      </c>
      <c r="J404" s="43">
        <v>1.29</v>
      </c>
      <c r="K404" s="49">
        <v>138</v>
      </c>
      <c r="L404" s="44">
        <v>12</v>
      </c>
      <c r="M404" s="44" t="s">
        <v>261</v>
      </c>
      <c r="N404" s="49">
        <v>138</v>
      </c>
      <c r="O404" s="44">
        <v>69</v>
      </c>
      <c r="P404" s="44" t="s">
        <v>274</v>
      </c>
      <c r="Q404" s="49">
        <v>138</v>
      </c>
      <c r="R404" s="44">
        <v>9</v>
      </c>
      <c r="S404" s="44" t="s">
        <v>255</v>
      </c>
      <c r="T404" s="44">
        <v>138</v>
      </c>
      <c r="U404" s="44">
        <v>30</v>
      </c>
      <c r="V404" s="44">
        <v>3</v>
      </c>
      <c r="W404" s="50"/>
      <c r="X404" s="50"/>
      <c r="Y404" s="54"/>
      <c r="Z404" s="55"/>
      <c r="AA404" s="55"/>
      <c r="AB404" s="55"/>
      <c r="AC404" s="55"/>
      <c r="AD404" s="55"/>
    </row>
    <row r="405" ht="27" spans="1:30">
      <c r="A405" s="44">
        <v>404</v>
      </c>
      <c r="B405" s="43" t="s">
        <v>838</v>
      </c>
      <c r="C405" s="43">
        <v>490</v>
      </c>
      <c r="D405" s="43">
        <v>891</v>
      </c>
      <c r="E405" s="43">
        <v>421</v>
      </c>
      <c r="F405" s="45">
        <v>0.5525</v>
      </c>
      <c r="G405" s="45">
        <v>0.4648</v>
      </c>
      <c r="H405" s="43">
        <v>26</v>
      </c>
      <c r="I405" s="45">
        <v>0.0264</v>
      </c>
      <c r="J405" s="43">
        <v>1.24</v>
      </c>
      <c r="K405" s="49">
        <v>215</v>
      </c>
      <c r="L405" s="44">
        <v>11</v>
      </c>
      <c r="M405" s="44" t="s">
        <v>308</v>
      </c>
      <c r="N405" s="49">
        <v>148</v>
      </c>
      <c r="O405" s="44">
        <v>3</v>
      </c>
      <c r="P405" s="44" t="s">
        <v>839</v>
      </c>
      <c r="Q405" s="49">
        <v>220</v>
      </c>
      <c r="R405" s="44">
        <v>2</v>
      </c>
      <c r="S405" s="44" t="s">
        <v>839</v>
      </c>
      <c r="T405" s="44">
        <v>194.33</v>
      </c>
      <c r="U405" s="44">
        <v>5</v>
      </c>
      <c r="V405" s="44">
        <v>0</v>
      </c>
      <c r="W405" s="50"/>
      <c r="X405" s="50"/>
      <c r="Y405" s="54"/>
      <c r="Z405" s="55"/>
      <c r="AA405" s="55"/>
      <c r="AB405" s="55"/>
      <c r="AC405" s="55"/>
      <c r="AD405" s="55"/>
    </row>
    <row r="406" ht="27" spans="1:30">
      <c r="A406" s="44">
        <v>405</v>
      </c>
      <c r="B406" s="43" t="s">
        <v>840</v>
      </c>
      <c r="C406" s="43">
        <v>488</v>
      </c>
      <c r="D406" s="43">
        <v>935</v>
      </c>
      <c r="E406" s="43">
        <v>385</v>
      </c>
      <c r="F406" s="45">
        <v>0.4253</v>
      </c>
      <c r="G406" s="45">
        <v>0.4047</v>
      </c>
      <c r="H406" s="43">
        <v>15</v>
      </c>
      <c r="I406" s="45">
        <v>0.014</v>
      </c>
      <c r="J406" s="43">
        <v>1.1</v>
      </c>
      <c r="K406" s="49">
        <v>330</v>
      </c>
      <c r="L406" s="44">
        <v>8</v>
      </c>
      <c r="M406" s="44" t="s">
        <v>518</v>
      </c>
      <c r="N406" s="49">
        <v>400</v>
      </c>
      <c r="O406" s="44">
        <v>0</v>
      </c>
      <c r="P406" s="44" t="s">
        <v>376</v>
      </c>
      <c r="Q406" s="49">
        <v>420</v>
      </c>
      <c r="R406" s="44">
        <v>3</v>
      </c>
      <c r="S406" s="44" t="s">
        <v>286</v>
      </c>
      <c r="T406" s="44">
        <v>383.33</v>
      </c>
      <c r="U406" s="44">
        <v>3</v>
      </c>
      <c r="V406" s="44">
        <v>0</v>
      </c>
      <c r="W406" s="50"/>
      <c r="X406" s="50"/>
      <c r="Y406" s="54"/>
      <c r="Z406" s="55"/>
      <c r="AA406" s="55"/>
      <c r="AB406" s="55"/>
      <c r="AC406" s="55"/>
      <c r="AD406" s="55"/>
    </row>
    <row r="407" ht="27" spans="1:30">
      <c r="A407" s="44">
        <v>406</v>
      </c>
      <c r="B407" s="43" t="s">
        <v>841</v>
      </c>
      <c r="C407" s="43">
        <v>488</v>
      </c>
      <c r="D407" s="43">
        <v>952</v>
      </c>
      <c r="E407" s="43">
        <v>1004</v>
      </c>
      <c r="F407" s="45">
        <v>0.6877</v>
      </c>
      <c r="G407" s="45">
        <v>1.0557</v>
      </c>
      <c r="H407" s="43">
        <v>23</v>
      </c>
      <c r="I407" s="45">
        <v>0.0219</v>
      </c>
      <c r="J407" s="43">
        <v>0</v>
      </c>
      <c r="K407" s="49">
        <v>98</v>
      </c>
      <c r="L407" s="44">
        <v>813</v>
      </c>
      <c r="M407" s="44" t="s">
        <v>263</v>
      </c>
      <c r="N407" s="49">
        <v>158</v>
      </c>
      <c r="O407" s="44">
        <v>22</v>
      </c>
      <c r="P407" s="44" t="s">
        <v>261</v>
      </c>
      <c r="Q407" s="49">
        <v>115</v>
      </c>
      <c r="R407" s="44">
        <v>12</v>
      </c>
      <c r="S407" s="44" t="s">
        <v>264</v>
      </c>
      <c r="T407" s="44">
        <v>123.67</v>
      </c>
      <c r="U407" s="44">
        <v>282</v>
      </c>
      <c r="V407" s="44">
        <v>27</v>
      </c>
      <c r="W407" s="50"/>
      <c r="X407" s="50"/>
      <c r="Y407" s="54"/>
      <c r="Z407" s="55"/>
      <c r="AA407" s="55"/>
      <c r="AB407" s="55"/>
      <c r="AC407" s="55"/>
      <c r="AD407" s="55"/>
    </row>
    <row r="408" ht="27" spans="1:30">
      <c r="A408" s="44">
        <v>407</v>
      </c>
      <c r="B408" s="43" t="s">
        <v>842</v>
      </c>
      <c r="C408" s="43">
        <v>484</v>
      </c>
      <c r="D408" s="43">
        <v>838</v>
      </c>
      <c r="E408" s="43">
        <v>949</v>
      </c>
      <c r="F408" s="45">
        <v>0.3208</v>
      </c>
      <c r="G408" s="45">
        <v>1.1353</v>
      </c>
      <c r="H408" s="43">
        <v>25</v>
      </c>
      <c r="I408" s="45">
        <v>0.0271</v>
      </c>
      <c r="J408" s="43">
        <v>0</v>
      </c>
      <c r="K408" s="49">
        <v>120</v>
      </c>
      <c r="L408" s="44">
        <v>1</v>
      </c>
      <c r="M408" s="44" t="s">
        <v>666</v>
      </c>
      <c r="N408" s="49">
        <v>95</v>
      </c>
      <c r="O408" s="44">
        <v>0</v>
      </c>
      <c r="P408" s="44" t="s">
        <v>452</v>
      </c>
      <c r="Q408" s="49">
        <v>55</v>
      </c>
      <c r="R408" s="44">
        <v>0</v>
      </c>
      <c r="S408" s="44" t="s">
        <v>843</v>
      </c>
      <c r="T408" s="44">
        <v>90</v>
      </c>
      <c r="U408" s="44">
        <v>0</v>
      </c>
      <c r="V408" s="44">
        <v>0</v>
      </c>
      <c r="W408" s="50"/>
      <c r="X408" s="50"/>
      <c r="Y408" s="54"/>
      <c r="Z408" s="55"/>
      <c r="AA408" s="55"/>
      <c r="AB408" s="55"/>
      <c r="AC408" s="55"/>
      <c r="AD408" s="55"/>
    </row>
    <row r="409" ht="27" spans="1:30">
      <c r="A409" s="44">
        <v>408</v>
      </c>
      <c r="B409" s="43" t="s">
        <v>844</v>
      </c>
      <c r="C409" s="43">
        <v>482</v>
      </c>
      <c r="D409" s="43">
        <v>1103</v>
      </c>
      <c r="E409" s="43">
        <v>726</v>
      </c>
      <c r="F409" s="45">
        <v>0.7747</v>
      </c>
      <c r="G409" s="45">
        <v>0.652</v>
      </c>
      <c r="H409" s="43">
        <v>9</v>
      </c>
      <c r="I409" s="45">
        <v>0.0071</v>
      </c>
      <c r="J409" s="43">
        <v>0.68</v>
      </c>
      <c r="K409" s="49">
        <v>1380</v>
      </c>
      <c r="L409" s="44">
        <v>370</v>
      </c>
      <c r="M409" s="44" t="s">
        <v>253</v>
      </c>
      <c r="N409" s="49">
        <v>248</v>
      </c>
      <c r="O409" s="44">
        <v>70</v>
      </c>
      <c r="P409" s="44" t="s">
        <v>273</v>
      </c>
      <c r="Q409" s="49">
        <v>196</v>
      </c>
      <c r="R409" s="44">
        <v>453</v>
      </c>
      <c r="S409" s="44" t="s">
        <v>252</v>
      </c>
      <c r="T409" s="44">
        <v>608</v>
      </c>
      <c r="U409" s="44">
        <v>297</v>
      </c>
      <c r="V409" s="44">
        <v>48</v>
      </c>
      <c r="W409" s="50"/>
      <c r="X409" s="50"/>
      <c r="Y409" s="54"/>
      <c r="Z409" s="55"/>
      <c r="AA409" s="55"/>
      <c r="AB409" s="55"/>
      <c r="AC409" s="55"/>
      <c r="AD409" s="55"/>
    </row>
    <row r="410" ht="27" spans="1:30">
      <c r="A410" s="44">
        <v>409</v>
      </c>
      <c r="B410" s="43" t="s">
        <v>845</v>
      </c>
      <c r="C410" s="43">
        <v>482</v>
      </c>
      <c r="D410" s="43">
        <v>1070</v>
      </c>
      <c r="E410" s="43">
        <v>1579</v>
      </c>
      <c r="F410" s="45">
        <v>0.333</v>
      </c>
      <c r="G410" s="45">
        <v>1.487</v>
      </c>
      <c r="H410" s="43">
        <v>26</v>
      </c>
      <c r="I410" s="45">
        <v>0.0219</v>
      </c>
      <c r="J410" s="43">
        <v>0</v>
      </c>
      <c r="K410" s="49">
        <v>997</v>
      </c>
      <c r="L410" s="44">
        <v>3</v>
      </c>
      <c r="M410" s="44" t="s">
        <v>317</v>
      </c>
      <c r="N410" s="49">
        <v>198</v>
      </c>
      <c r="O410" s="44">
        <v>137</v>
      </c>
      <c r="P410" s="44" t="s">
        <v>846</v>
      </c>
      <c r="Q410" s="49">
        <v>35</v>
      </c>
      <c r="R410" s="44">
        <v>52</v>
      </c>
      <c r="S410" s="44" t="s">
        <v>333</v>
      </c>
      <c r="T410" s="44">
        <v>410</v>
      </c>
      <c r="U410" s="44">
        <v>64</v>
      </c>
      <c r="V410" s="44">
        <v>5</v>
      </c>
      <c r="W410" s="50"/>
      <c r="X410" s="50"/>
      <c r="Y410" s="54"/>
      <c r="Z410" s="55"/>
      <c r="AA410" s="55"/>
      <c r="AB410" s="55"/>
      <c r="AC410" s="55"/>
      <c r="AD410" s="55"/>
    </row>
    <row r="411" ht="27" spans="1:30">
      <c r="A411" s="44">
        <v>410</v>
      </c>
      <c r="B411" s="43" t="s">
        <v>847</v>
      </c>
      <c r="C411" s="43">
        <v>480</v>
      </c>
      <c r="D411" s="43">
        <v>808</v>
      </c>
      <c r="E411" s="43">
        <v>858</v>
      </c>
      <c r="F411" s="45">
        <v>0.2528</v>
      </c>
      <c r="G411" s="45">
        <v>1.0637</v>
      </c>
      <c r="H411" s="43">
        <v>30</v>
      </c>
      <c r="I411" s="45">
        <v>0.0346</v>
      </c>
      <c r="J411" s="43">
        <v>0</v>
      </c>
      <c r="K411" s="49">
        <v>398</v>
      </c>
      <c r="L411" s="44">
        <v>20</v>
      </c>
      <c r="M411" s="44" t="s">
        <v>290</v>
      </c>
      <c r="N411" s="49">
        <v>398</v>
      </c>
      <c r="O411" s="44">
        <v>282</v>
      </c>
      <c r="P411" s="44" t="s">
        <v>250</v>
      </c>
      <c r="Q411" s="49">
        <v>398</v>
      </c>
      <c r="R411" s="44">
        <v>1047</v>
      </c>
      <c r="S411" s="44" t="s">
        <v>452</v>
      </c>
      <c r="T411" s="44">
        <v>398</v>
      </c>
      <c r="U411" s="44">
        <v>449</v>
      </c>
      <c r="V411" s="44">
        <v>0</v>
      </c>
      <c r="W411" s="50"/>
      <c r="X411" s="50"/>
      <c r="Y411" s="54"/>
      <c r="Z411" s="55"/>
      <c r="AA411" s="55"/>
      <c r="AB411" s="55"/>
      <c r="AC411" s="55"/>
      <c r="AD411" s="55"/>
    </row>
    <row r="412" ht="27" spans="1:25">
      <c r="A412" s="44">
        <v>411</v>
      </c>
      <c r="B412" s="43" t="s">
        <v>848</v>
      </c>
      <c r="C412" s="43">
        <v>477</v>
      </c>
      <c r="D412" s="43">
        <v>883</v>
      </c>
      <c r="E412" s="43">
        <v>653</v>
      </c>
      <c r="F412" s="45">
        <v>0.6134</v>
      </c>
      <c r="G412" s="45">
        <v>0.7347</v>
      </c>
      <c r="H412" s="43">
        <v>7</v>
      </c>
      <c r="I412" s="45">
        <v>0.0069</v>
      </c>
      <c r="J412" s="43">
        <v>0.91</v>
      </c>
      <c r="K412" s="49">
        <v>238</v>
      </c>
      <c r="L412" s="44">
        <v>2</v>
      </c>
      <c r="M412" s="44" t="s">
        <v>261</v>
      </c>
      <c r="N412" s="49">
        <v>168</v>
      </c>
      <c r="O412" s="44">
        <v>12</v>
      </c>
      <c r="P412" s="44" t="s">
        <v>270</v>
      </c>
      <c r="Q412" s="49">
        <v>438</v>
      </c>
      <c r="R412" s="44">
        <v>12</v>
      </c>
      <c r="S412" s="44" t="s">
        <v>251</v>
      </c>
      <c r="T412" s="44">
        <v>281.33</v>
      </c>
      <c r="U412" s="44">
        <v>8</v>
      </c>
      <c r="V412" s="44">
        <v>4</v>
      </c>
      <c r="W412" s="50"/>
      <c r="X412" s="50"/>
      <c r="Y412" s="51"/>
    </row>
    <row r="413" ht="27" spans="1:25">
      <c r="A413" s="44">
        <v>412</v>
      </c>
      <c r="B413" s="43" t="s">
        <v>849</v>
      </c>
      <c r="C413" s="43">
        <v>476</v>
      </c>
      <c r="D413" s="43">
        <v>1153</v>
      </c>
      <c r="E413" s="43">
        <v>993</v>
      </c>
      <c r="F413" s="45">
        <v>0.4156</v>
      </c>
      <c r="G413" s="45">
        <v>0.8581</v>
      </c>
      <c r="H413" s="43">
        <v>32</v>
      </c>
      <c r="I413" s="45">
        <v>0.0255</v>
      </c>
      <c r="J413" s="43">
        <v>1.1</v>
      </c>
      <c r="K413" s="49">
        <v>398</v>
      </c>
      <c r="L413" s="44">
        <v>20</v>
      </c>
      <c r="M413" s="44" t="s">
        <v>290</v>
      </c>
      <c r="N413" s="49">
        <v>199</v>
      </c>
      <c r="O413" s="44">
        <v>23</v>
      </c>
      <c r="P413" s="44" t="s">
        <v>380</v>
      </c>
      <c r="Q413" s="49">
        <v>499</v>
      </c>
      <c r="R413" s="44">
        <v>14</v>
      </c>
      <c r="S413" s="44" t="s">
        <v>381</v>
      </c>
      <c r="T413" s="44">
        <v>365.33</v>
      </c>
      <c r="U413" s="44">
        <v>19</v>
      </c>
      <c r="V413" s="44">
        <v>2</v>
      </c>
      <c r="W413" s="50"/>
      <c r="X413" s="50"/>
      <c r="Y413" s="51"/>
    </row>
    <row r="414" ht="27" spans="1:25">
      <c r="A414" s="44">
        <v>413</v>
      </c>
      <c r="B414" s="43" t="s">
        <v>850</v>
      </c>
      <c r="C414" s="43">
        <v>475</v>
      </c>
      <c r="D414" s="43">
        <v>1511</v>
      </c>
      <c r="E414" s="43">
        <v>1209</v>
      </c>
      <c r="F414" s="45">
        <v>0.7666</v>
      </c>
      <c r="G414" s="45">
        <v>0.7965</v>
      </c>
      <c r="H414" s="43">
        <v>44</v>
      </c>
      <c r="I414" s="45">
        <v>0.0268</v>
      </c>
      <c r="J414" s="43">
        <v>1.1</v>
      </c>
      <c r="K414" s="49">
        <v>88</v>
      </c>
      <c r="L414" s="44">
        <v>69</v>
      </c>
      <c r="M414" s="44" t="s">
        <v>683</v>
      </c>
      <c r="N414" s="49">
        <v>164</v>
      </c>
      <c r="O414" s="44">
        <v>25</v>
      </c>
      <c r="P414" s="44" t="s">
        <v>261</v>
      </c>
      <c r="Q414" s="49">
        <v>178</v>
      </c>
      <c r="R414" s="44">
        <v>124</v>
      </c>
      <c r="S414" s="44" t="s">
        <v>251</v>
      </c>
      <c r="T414" s="44">
        <v>143.33</v>
      </c>
      <c r="U414" s="44">
        <v>72</v>
      </c>
      <c r="V414" s="44">
        <v>13</v>
      </c>
      <c r="W414" s="50"/>
      <c r="X414" s="50"/>
      <c r="Y414" s="51"/>
    </row>
    <row r="415" ht="27" spans="1:25">
      <c r="A415" s="44">
        <v>414</v>
      </c>
      <c r="B415" s="43" t="s">
        <v>851</v>
      </c>
      <c r="C415" s="43">
        <v>472</v>
      </c>
      <c r="D415" s="43">
        <v>869</v>
      </c>
      <c r="E415" s="43">
        <v>469</v>
      </c>
      <c r="F415" s="45">
        <v>0.8267</v>
      </c>
      <c r="G415" s="45">
        <v>0.5321</v>
      </c>
      <c r="H415" s="43">
        <v>5</v>
      </c>
      <c r="I415" s="45">
        <v>0.005</v>
      </c>
      <c r="J415" s="43">
        <v>0</v>
      </c>
      <c r="K415" s="49">
        <v>110</v>
      </c>
      <c r="L415" s="44">
        <v>1477</v>
      </c>
      <c r="M415" s="44" t="s">
        <v>251</v>
      </c>
      <c r="N415" s="49">
        <v>98</v>
      </c>
      <c r="O415" s="44">
        <v>813</v>
      </c>
      <c r="P415" s="44" t="s">
        <v>263</v>
      </c>
      <c r="Q415" s="49">
        <v>168</v>
      </c>
      <c r="R415" s="44">
        <v>3</v>
      </c>
      <c r="S415" s="44" t="s">
        <v>322</v>
      </c>
      <c r="T415" s="44">
        <v>125.33</v>
      </c>
      <c r="U415" s="44">
        <v>764</v>
      </c>
      <c r="V415" s="44">
        <v>27</v>
      </c>
      <c r="W415" s="50"/>
      <c r="X415" s="50"/>
      <c r="Y415" s="51"/>
    </row>
    <row r="416" ht="27" spans="1:25">
      <c r="A416" s="44">
        <v>415</v>
      </c>
      <c r="B416" s="43" t="s">
        <v>852</v>
      </c>
      <c r="C416" s="43">
        <v>467</v>
      </c>
      <c r="D416" s="43">
        <v>833</v>
      </c>
      <c r="E416" s="43">
        <v>682</v>
      </c>
      <c r="F416" s="45">
        <v>0.6149</v>
      </c>
      <c r="G416" s="45">
        <v>0.8157</v>
      </c>
      <c r="H416" s="43">
        <v>25</v>
      </c>
      <c r="I416" s="45">
        <v>0.0272</v>
      </c>
      <c r="J416" s="43">
        <v>1.37</v>
      </c>
      <c r="K416" s="49">
        <v>158</v>
      </c>
      <c r="L416" s="44">
        <v>42</v>
      </c>
      <c r="M416" s="44" t="s">
        <v>269</v>
      </c>
      <c r="N416" s="49">
        <v>99</v>
      </c>
      <c r="O416" s="44">
        <v>81</v>
      </c>
      <c r="P416" s="44" t="s">
        <v>780</v>
      </c>
      <c r="Q416" s="49">
        <v>238</v>
      </c>
      <c r="R416" s="44">
        <v>100</v>
      </c>
      <c r="S416" s="44" t="s">
        <v>269</v>
      </c>
      <c r="T416" s="44">
        <v>165</v>
      </c>
      <c r="U416" s="44">
        <v>74</v>
      </c>
      <c r="V416" s="44">
        <v>0</v>
      </c>
      <c r="W416" s="50"/>
      <c r="X416" s="50"/>
      <c r="Y416" s="51"/>
    </row>
    <row r="417" ht="27" spans="1:25">
      <c r="A417" s="44">
        <v>416</v>
      </c>
      <c r="B417" s="43" t="s">
        <v>853</v>
      </c>
      <c r="C417" s="43">
        <v>467</v>
      </c>
      <c r="D417" s="43">
        <v>1402</v>
      </c>
      <c r="E417" s="43">
        <v>917</v>
      </c>
      <c r="F417" s="45">
        <v>0.8985</v>
      </c>
      <c r="G417" s="45">
        <v>0.6486</v>
      </c>
      <c r="H417" s="43">
        <v>5</v>
      </c>
      <c r="I417" s="45">
        <v>0.0031</v>
      </c>
      <c r="J417" s="43">
        <v>0</v>
      </c>
      <c r="K417" s="49">
        <v>118</v>
      </c>
      <c r="L417" s="44">
        <v>5</v>
      </c>
      <c r="M417" s="44" t="s">
        <v>854</v>
      </c>
      <c r="N417" s="49">
        <v>118</v>
      </c>
      <c r="O417" s="44">
        <v>8</v>
      </c>
      <c r="P417" s="44" t="s">
        <v>618</v>
      </c>
      <c r="Q417" s="49">
        <v>118</v>
      </c>
      <c r="R417" s="44">
        <v>3</v>
      </c>
      <c r="S417" s="44" t="s">
        <v>265</v>
      </c>
      <c r="T417" s="44">
        <v>118</v>
      </c>
      <c r="U417" s="44">
        <v>5</v>
      </c>
      <c r="V417" s="44">
        <v>0</v>
      </c>
      <c r="W417" s="50"/>
      <c r="X417" s="50"/>
      <c r="Y417" s="51"/>
    </row>
    <row r="418" ht="27" spans="1:25">
      <c r="A418" s="44">
        <v>417</v>
      </c>
      <c r="B418" s="43" t="s">
        <v>855</v>
      </c>
      <c r="C418" s="43">
        <v>465</v>
      </c>
      <c r="D418" s="43">
        <v>1031</v>
      </c>
      <c r="E418" s="43">
        <v>842</v>
      </c>
      <c r="F418" s="45">
        <v>0.5859</v>
      </c>
      <c r="G418" s="45">
        <v>0.8131</v>
      </c>
      <c r="H418" s="43">
        <v>11</v>
      </c>
      <c r="I418" s="45">
        <v>0.0093</v>
      </c>
      <c r="J418" s="43">
        <v>0.77</v>
      </c>
      <c r="K418" s="49">
        <v>169</v>
      </c>
      <c r="L418" s="44">
        <v>40</v>
      </c>
      <c r="M418" s="44" t="s">
        <v>251</v>
      </c>
      <c r="N418" s="49">
        <v>238</v>
      </c>
      <c r="O418" s="44">
        <v>4</v>
      </c>
      <c r="P418" s="44" t="s">
        <v>370</v>
      </c>
      <c r="Q418" s="49">
        <v>238</v>
      </c>
      <c r="R418" s="44">
        <v>2</v>
      </c>
      <c r="S418" s="44" t="s">
        <v>261</v>
      </c>
      <c r="T418" s="44">
        <v>215</v>
      </c>
      <c r="U418" s="44">
        <v>15</v>
      </c>
      <c r="V418" s="44">
        <v>12</v>
      </c>
      <c r="W418" s="50"/>
      <c r="X418" s="50"/>
      <c r="Y418" s="51"/>
    </row>
    <row r="419" ht="27" spans="1:25">
      <c r="A419" s="44">
        <v>418</v>
      </c>
      <c r="B419" s="43" t="s">
        <v>856</v>
      </c>
      <c r="C419" s="43">
        <v>464</v>
      </c>
      <c r="D419" s="43">
        <v>2013</v>
      </c>
      <c r="E419" s="43">
        <v>27</v>
      </c>
      <c r="F419" s="45">
        <v>0.0714</v>
      </c>
      <c r="G419" s="45">
        <v>0.0119</v>
      </c>
      <c r="H419" s="43">
        <v>0</v>
      </c>
      <c r="I419" s="45">
        <v>0</v>
      </c>
      <c r="J419" s="43">
        <v>0</v>
      </c>
      <c r="K419" s="49">
        <v>198</v>
      </c>
      <c r="L419" s="44">
        <v>1340</v>
      </c>
      <c r="M419" s="44" t="s">
        <v>250</v>
      </c>
      <c r="N419" s="49">
        <v>185</v>
      </c>
      <c r="O419" s="44">
        <v>6</v>
      </c>
      <c r="P419" s="44" t="s">
        <v>264</v>
      </c>
      <c r="Q419" s="49">
        <v>198</v>
      </c>
      <c r="R419" s="44">
        <v>104</v>
      </c>
      <c r="S419" s="44" t="s">
        <v>255</v>
      </c>
      <c r="T419" s="44">
        <v>193.67</v>
      </c>
      <c r="U419" s="44">
        <v>483</v>
      </c>
      <c r="V419" s="44">
        <v>28</v>
      </c>
      <c r="W419" s="50"/>
      <c r="X419" s="50"/>
      <c r="Y419" s="51"/>
    </row>
    <row r="420" ht="27" spans="1:25">
      <c r="A420" s="44">
        <v>419</v>
      </c>
      <c r="B420" s="43" t="s">
        <v>857</v>
      </c>
      <c r="C420" s="43">
        <v>459</v>
      </c>
      <c r="D420" s="43">
        <v>1075</v>
      </c>
      <c r="E420" s="43">
        <v>852</v>
      </c>
      <c r="F420" s="45">
        <v>0.5951</v>
      </c>
      <c r="G420" s="45">
        <v>0.7887</v>
      </c>
      <c r="H420" s="43">
        <v>34</v>
      </c>
      <c r="I420" s="45">
        <v>0.029</v>
      </c>
      <c r="J420" s="43">
        <v>0</v>
      </c>
      <c r="K420" s="49">
        <v>238</v>
      </c>
      <c r="L420" s="44">
        <v>1</v>
      </c>
      <c r="M420" s="44" t="s">
        <v>858</v>
      </c>
      <c r="N420" s="49">
        <v>138</v>
      </c>
      <c r="O420" s="44">
        <v>1</v>
      </c>
      <c r="P420" s="44" t="s">
        <v>322</v>
      </c>
      <c r="Q420" s="49">
        <v>198</v>
      </c>
      <c r="R420" s="44">
        <v>1</v>
      </c>
      <c r="S420" s="44" t="s">
        <v>859</v>
      </c>
      <c r="T420" s="44">
        <v>191.33</v>
      </c>
      <c r="U420" s="44">
        <v>1</v>
      </c>
      <c r="V420" s="44">
        <v>4</v>
      </c>
      <c r="W420" s="50"/>
      <c r="X420" s="50"/>
      <c r="Y420" s="51"/>
    </row>
    <row r="421" ht="27" spans="1:25">
      <c r="A421" s="44">
        <v>420</v>
      </c>
      <c r="B421" s="43" t="s">
        <v>860</v>
      </c>
      <c r="C421" s="43">
        <v>454</v>
      </c>
      <c r="D421" s="43">
        <v>887</v>
      </c>
      <c r="E421" s="43">
        <v>885</v>
      </c>
      <c r="F421" s="45">
        <v>0.352</v>
      </c>
      <c r="G421" s="45">
        <v>0.998</v>
      </c>
      <c r="H421" s="43">
        <v>15</v>
      </c>
      <c r="I421" s="45">
        <v>0.0147</v>
      </c>
      <c r="J421" s="43">
        <v>0</v>
      </c>
      <c r="K421" s="49">
        <v>146</v>
      </c>
      <c r="L421" s="44">
        <v>123</v>
      </c>
      <c r="M421" s="44" t="s">
        <v>406</v>
      </c>
      <c r="N421" s="49">
        <v>1580</v>
      </c>
      <c r="O421" s="44">
        <v>4</v>
      </c>
      <c r="P421" s="44" t="s">
        <v>249</v>
      </c>
      <c r="Q421" s="49">
        <v>88</v>
      </c>
      <c r="R421" s="44">
        <v>1</v>
      </c>
      <c r="S421" s="44" t="s">
        <v>675</v>
      </c>
      <c r="T421" s="44">
        <v>604.67</v>
      </c>
      <c r="U421" s="44">
        <v>42</v>
      </c>
      <c r="V421" s="44">
        <v>1</v>
      </c>
      <c r="W421" s="50"/>
      <c r="X421" s="50"/>
      <c r="Y421" s="51"/>
    </row>
    <row r="422" ht="27" spans="1:25">
      <c r="A422" s="44">
        <v>421</v>
      </c>
      <c r="B422" s="43" t="s">
        <v>861</v>
      </c>
      <c r="C422" s="43">
        <v>453</v>
      </c>
      <c r="D422" s="43">
        <v>939</v>
      </c>
      <c r="E422" s="43">
        <v>1066</v>
      </c>
      <c r="F422" s="45">
        <v>0.3613</v>
      </c>
      <c r="G422" s="45">
        <v>1.138</v>
      </c>
      <c r="H422" s="43">
        <v>18</v>
      </c>
      <c r="I422" s="45">
        <v>0.0176</v>
      </c>
      <c r="J422" s="43">
        <v>1.09</v>
      </c>
      <c r="K422" s="49">
        <v>243</v>
      </c>
      <c r="L422" s="44">
        <v>1</v>
      </c>
      <c r="M422" s="44" t="s">
        <v>322</v>
      </c>
      <c r="N422" s="49">
        <v>225</v>
      </c>
      <c r="O422" s="44">
        <v>0</v>
      </c>
      <c r="P422" s="44" t="s">
        <v>322</v>
      </c>
      <c r="Q422" s="49">
        <v>255</v>
      </c>
      <c r="R422" s="44">
        <v>0</v>
      </c>
      <c r="S422" s="44" t="s">
        <v>322</v>
      </c>
      <c r="T422" s="44">
        <v>241</v>
      </c>
      <c r="U422" s="44">
        <v>0</v>
      </c>
      <c r="V422" s="44">
        <v>8</v>
      </c>
      <c r="W422" s="50"/>
      <c r="X422" s="50"/>
      <c r="Y422" s="51"/>
    </row>
    <row r="423" ht="27" spans="1:25">
      <c r="A423" s="44">
        <v>422</v>
      </c>
      <c r="B423" s="43" t="s">
        <v>862</v>
      </c>
      <c r="C423" s="43">
        <v>449</v>
      </c>
      <c r="D423" s="43">
        <v>1378</v>
      </c>
      <c r="E423" s="43">
        <v>896</v>
      </c>
      <c r="F423" s="45">
        <v>0.9009</v>
      </c>
      <c r="G423" s="45">
        <v>0.6443</v>
      </c>
      <c r="H423" s="43">
        <v>8</v>
      </c>
      <c r="I423" s="45">
        <v>0.005</v>
      </c>
      <c r="J423" s="43">
        <v>1.47</v>
      </c>
      <c r="K423" s="49">
        <v>115</v>
      </c>
      <c r="L423" s="44">
        <v>0</v>
      </c>
      <c r="M423" s="44" t="s">
        <v>863</v>
      </c>
      <c r="N423" s="49">
        <v>68</v>
      </c>
      <c r="O423" s="44">
        <v>16</v>
      </c>
      <c r="P423" s="44" t="s">
        <v>864</v>
      </c>
      <c r="Q423" s="49">
        <v>68</v>
      </c>
      <c r="R423" s="44">
        <v>15</v>
      </c>
      <c r="S423" s="44" t="s">
        <v>864</v>
      </c>
      <c r="T423" s="44">
        <v>83.67</v>
      </c>
      <c r="U423" s="44">
        <v>10</v>
      </c>
      <c r="V423" s="44">
        <v>121</v>
      </c>
      <c r="W423" s="50"/>
      <c r="X423" s="50"/>
      <c r="Y423" s="51"/>
    </row>
    <row r="424" ht="27" spans="1:25">
      <c r="A424" s="44">
        <v>423</v>
      </c>
      <c r="B424" s="43" t="s">
        <v>865</v>
      </c>
      <c r="C424" s="43">
        <v>444</v>
      </c>
      <c r="D424" s="43">
        <v>809</v>
      </c>
      <c r="E424" s="43">
        <v>600</v>
      </c>
      <c r="F424" s="45">
        <v>0.6228</v>
      </c>
      <c r="G424" s="45">
        <v>0.7379</v>
      </c>
      <c r="H424" s="43">
        <v>10</v>
      </c>
      <c r="I424" s="45">
        <v>0.0108</v>
      </c>
      <c r="J424" s="43">
        <v>1.03</v>
      </c>
      <c r="K424" s="49">
        <v>198</v>
      </c>
      <c r="L424" s="44">
        <v>1735</v>
      </c>
      <c r="M424" s="44" t="s">
        <v>248</v>
      </c>
      <c r="N424" s="49">
        <v>1380</v>
      </c>
      <c r="O424" s="44">
        <v>370</v>
      </c>
      <c r="P424" s="44" t="s">
        <v>253</v>
      </c>
      <c r="Q424" s="49">
        <v>138</v>
      </c>
      <c r="R424" s="44">
        <v>1306</v>
      </c>
      <c r="S424" s="44" t="s">
        <v>249</v>
      </c>
      <c r="T424" s="44">
        <v>572</v>
      </c>
      <c r="U424" s="44">
        <v>1137</v>
      </c>
      <c r="V424" s="44">
        <v>3</v>
      </c>
      <c r="W424" s="50"/>
      <c r="X424" s="50"/>
      <c r="Y424" s="51"/>
    </row>
    <row r="425" ht="27" spans="1:25">
      <c r="A425" s="44">
        <v>424</v>
      </c>
      <c r="B425" s="43" t="s">
        <v>866</v>
      </c>
      <c r="C425" s="43">
        <v>443</v>
      </c>
      <c r="D425" s="43">
        <v>877</v>
      </c>
      <c r="E425" s="43">
        <v>1023</v>
      </c>
      <c r="F425" s="45">
        <v>0.3384</v>
      </c>
      <c r="G425" s="45">
        <v>1.1708</v>
      </c>
      <c r="H425" s="43">
        <v>20</v>
      </c>
      <c r="I425" s="45">
        <v>0.0209</v>
      </c>
      <c r="J425" s="43">
        <v>1.2</v>
      </c>
      <c r="K425" s="49">
        <v>198</v>
      </c>
      <c r="L425" s="44">
        <v>1340</v>
      </c>
      <c r="M425" s="44" t="s">
        <v>250</v>
      </c>
      <c r="N425" s="49">
        <v>149</v>
      </c>
      <c r="O425" s="44">
        <v>238</v>
      </c>
      <c r="P425" s="44" t="s">
        <v>255</v>
      </c>
      <c r="Q425" s="49">
        <v>110</v>
      </c>
      <c r="R425" s="44">
        <v>1477</v>
      </c>
      <c r="S425" s="44" t="s">
        <v>251</v>
      </c>
      <c r="T425" s="44">
        <v>152.33</v>
      </c>
      <c r="U425" s="44">
        <v>1018</v>
      </c>
      <c r="V425" s="44">
        <v>139</v>
      </c>
      <c r="W425" s="50"/>
      <c r="X425" s="50"/>
      <c r="Y425" s="51"/>
    </row>
    <row r="426" ht="27" spans="1:25">
      <c r="A426" s="44">
        <v>425</v>
      </c>
      <c r="B426" s="43" t="s">
        <v>867</v>
      </c>
      <c r="C426" s="43">
        <v>440</v>
      </c>
      <c r="D426" s="43">
        <v>892</v>
      </c>
      <c r="E426" s="43">
        <v>957</v>
      </c>
      <c r="F426" s="45">
        <v>0.4687</v>
      </c>
      <c r="G426" s="45">
        <v>1.0741</v>
      </c>
      <c r="H426" s="43">
        <v>29</v>
      </c>
      <c r="I426" s="45">
        <v>0.0302</v>
      </c>
      <c r="J426" s="43">
        <v>0.93</v>
      </c>
      <c r="K426" s="49">
        <v>96</v>
      </c>
      <c r="L426" s="44">
        <v>17</v>
      </c>
      <c r="M426" s="44" t="s">
        <v>262</v>
      </c>
      <c r="N426" s="49">
        <v>398</v>
      </c>
      <c r="O426" s="44">
        <v>274</v>
      </c>
      <c r="P426" s="44" t="s">
        <v>452</v>
      </c>
      <c r="Q426" s="49">
        <v>89</v>
      </c>
      <c r="R426" s="44">
        <v>54</v>
      </c>
      <c r="S426" s="44" t="s">
        <v>452</v>
      </c>
      <c r="T426" s="44">
        <v>194.33</v>
      </c>
      <c r="U426" s="44">
        <v>115</v>
      </c>
      <c r="V426" s="44">
        <v>0</v>
      </c>
      <c r="W426" s="50"/>
      <c r="X426" s="50"/>
      <c r="Y426" s="51"/>
    </row>
    <row r="427" ht="27" spans="1:25">
      <c r="A427" s="44">
        <v>426</v>
      </c>
      <c r="B427" s="43" t="s">
        <v>868</v>
      </c>
      <c r="C427" s="43">
        <v>440</v>
      </c>
      <c r="D427" s="43">
        <v>1149</v>
      </c>
      <c r="E427" s="43">
        <v>661</v>
      </c>
      <c r="F427" s="45">
        <v>0.9828</v>
      </c>
      <c r="G427" s="45">
        <v>0.5682</v>
      </c>
      <c r="H427" s="43">
        <v>18</v>
      </c>
      <c r="I427" s="45">
        <v>0.0143</v>
      </c>
      <c r="J427" s="43">
        <v>2.31</v>
      </c>
      <c r="K427" s="49">
        <v>125</v>
      </c>
      <c r="L427" s="44">
        <v>274</v>
      </c>
      <c r="M427" s="44" t="s">
        <v>295</v>
      </c>
      <c r="N427" s="49">
        <v>138</v>
      </c>
      <c r="O427" s="44">
        <v>2735</v>
      </c>
      <c r="P427" s="44" t="s">
        <v>531</v>
      </c>
      <c r="Q427" s="49">
        <v>145</v>
      </c>
      <c r="R427" s="44">
        <v>101</v>
      </c>
      <c r="S427" s="44" t="s">
        <v>532</v>
      </c>
      <c r="T427" s="44">
        <v>136</v>
      </c>
      <c r="U427" s="44">
        <v>1036</v>
      </c>
      <c r="V427" s="44">
        <v>5</v>
      </c>
      <c r="W427" s="50"/>
      <c r="X427" s="50"/>
      <c r="Y427" s="51"/>
    </row>
    <row r="428" ht="27" spans="1:25">
      <c r="A428" s="44">
        <v>427</v>
      </c>
      <c r="B428" s="43" t="s">
        <v>869</v>
      </c>
      <c r="C428" s="43">
        <v>438</v>
      </c>
      <c r="D428" s="43">
        <v>1582</v>
      </c>
      <c r="E428" s="43">
        <v>793</v>
      </c>
      <c r="F428" s="45">
        <v>0.9989</v>
      </c>
      <c r="G428" s="45">
        <v>0.4943</v>
      </c>
      <c r="H428" s="43">
        <v>16</v>
      </c>
      <c r="I428" s="45">
        <v>0.0087</v>
      </c>
      <c r="J428" s="43">
        <v>0</v>
      </c>
      <c r="K428" s="49">
        <v>1</v>
      </c>
      <c r="L428" s="44">
        <v>17</v>
      </c>
      <c r="M428" s="44" t="s">
        <v>556</v>
      </c>
      <c r="N428" s="49">
        <v>43.45</v>
      </c>
      <c r="O428" s="44">
        <v>25</v>
      </c>
      <c r="P428" s="44" t="s">
        <v>870</v>
      </c>
      <c r="Q428" s="49">
        <v>168</v>
      </c>
      <c r="R428" s="44">
        <v>24</v>
      </c>
      <c r="S428" s="44" t="s">
        <v>871</v>
      </c>
      <c r="T428" s="44">
        <v>70.82</v>
      </c>
      <c r="U428" s="44">
        <v>22</v>
      </c>
      <c r="V428" s="44">
        <v>404</v>
      </c>
      <c r="W428" s="50"/>
      <c r="X428" s="50"/>
      <c r="Y428" s="51"/>
    </row>
    <row r="429" ht="27" spans="1:25">
      <c r="A429" s="44">
        <v>428</v>
      </c>
      <c r="B429" s="43" t="s">
        <v>872</v>
      </c>
      <c r="C429" s="43">
        <v>435</v>
      </c>
      <c r="D429" s="43">
        <v>880</v>
      </c>
      <c r="E429" s="43">
        <v>857</v>
      </c>
      <c r="F429" s="45">
        <v>0.4705</v>
      </c>
      <c r="G429" s="45">
        <v>0.9743</v>
      </c>
      <c r="H429" s="43">
        <v>16</v>
      </c>
      <c r="I429" s="45">
        <v>0.0158</v>
      </c>
      <c r="J429" s="43">
        <v>1.01</v>
      </c>
      <c r="K429" s="49">
        <v>148</v>
      </c>
      <c r="L429" s="44">
        <v>854</v>
      </c>
      <c r="M429" s="44" t="s">
        <v>293</v>
      </c>
      <c r="N429" s="49">
        <v>132.8</v>
      </c>
      <c r="O429" s="44">
        <v>54</v>
      </c>
      <c r="P429" s="44" t="s">
        <v>294</v>
      </c>
      <c r="Q429" s="49">
        <v>135</v>
      </c>
      <c r="R429" s="44">
        <v>214</v>
      </c>
      <c r="S429" s="44" t="s">
        <v>873</v>
      </c>
      <c r="T429" s="44">
        <v>138.6</v>
      </c>
      <c r="U429" s="44">
        <v>374</v>
      </c>
      <c r="V429" s="44">
        <v>10</v>
      </c>
      <c r="W429" s="50"/>
      <c r="X429" s="50"/>
      <c r="Y429" s="51"/>
    </row>
    <row r="430" ht="27" spans="1:25">
      <c r="A430" s="44">
        <v>429</v>
      </c>
      <c r="B430" s="43" t="s">
        <v>874</v>
      </c>
      <c r="C430" s="43">
        <v>431</v>
      </c>
      <c r="D430" s="43">
        <v>1878</v>
      </c>
      <c r="E430" s="43">
        <v>408</v>
      </c>
      <c r="F430" s="45">
        <v>0</v>
      </c>
      <c r="G430" s="45">
        <v>0.2104</v>
      </c>
      <c r="H430" s="43">
        <v>15</v>
      </c>
      <c r="I430" s="45">
        <v>0.0068</v>
      </c>
      <c r="J430" s="43">
        <v>0</v>
      </c>
      <c r="K430" s="49">
        <v>108</v>
      </c>
      <c r="L430" s="44">
        <v>393</v>
      </c>
      <c r="M430" s="44" t="s">
        <v>274</v>
      </c>
      <c r="N430" s="49">
        <v>138</v>
      </c>
      <c r="O430" s="44">
        <v>12</v>
      </c>
      <c r="P430" s="44" t="s">
        <v>261</v>
      </c>
      <c r="Q430" s="49">
        <v>108</v>
      </c>
      <c r="R430" s="44">
        <v>7</v>
      </c>
      <c r="S430" s="44" t="s">
        <v>274</v>
      </c>
      <c r="T430" s="44">
        <v>118</v>
      </c>
      <c r="U430" s="44">
        <v>137</v>
      </c>
      <c r="V430" s="44">
        <v>3</v>
      </c>
      <c r="W430" s="50"/>
      <c r="X430" s="50"/>
      <c r="Y430" s="51"/>
    </row>
    <row r="431" ht="27" spans="1:25">
      <c r="A431" s="44">
        <v>430</v>
      </c>
      <c r="B431" s="43" t="s">
        <v>875</v>
      </c>
      <c r="C431" s="43">
        <v>430</v>
      </c>
      <c r="D431" s="43">
        <v>1507</v>
      </c>
      <c r="E431" s="43">
        <v>399</v>
      </c>
      <c r="F431" s="45">
        <v>0.9069</v>
      </c>
      <c r="G431" s="45">
        <v>0.2577</v>
      </c>
      <c r="H431" s="43">
        <v>6</v>
      </c>
      <c r="I431" s="45">
        <v>0.0034</v>
      </c>
      <c r="J431" s="43">
        <v>0</v>
      </c>
      <c r="K431" s="49">
        <v>96</v>
      </c>
      <c r="L431" s="44">
        <v>17</v>
      </c>
      <c r="M431" s="44" t="s">
        <v>262</v>
      </c>
      <c r="N431" s="49">
        <v>168</v>
      </c>
      <c r="O431" s="44">
        <v>1</v>
      </c>
      <c r="P431" s="44" t="s">
        <v>322</v>
      </c>
      <c r="Q431" s="49">
        <v>398</v>
      </c>
      <c r="R431" s="44">
        <v>274</v>
      </c>
      <c r="S431" s="44" t="s">
        <v>452</v>
      </c>
      <c r="T431" s="44">
        <v>220.67</v>
      </c>
      <c r="U431" s="44">
        <v>97</v>
      </c>
      <c r="V431" s="44">
        <v>3</v>
      </c>
      <c r="W431" s="50"/>
      <c r="X431" s="50"/>
      <c r="Y431" s="51"/>
    </row>
    <row r="432" ht="27" spans="1:25">
      <c r="A432" s="44">
        <v>431</v>
      </c>
      <c r="B432" s="43" t="s">
        <v>876</v>
      </c>
      <c r="C432" s="43">
        <v>430</v>
      </c>
      <c r="D432" s="43">
        <v>859</v>
      </c>
      <c r="E432" s="43">
        <v>859</v>
      </c>
      <c r="F432" s="45">
        <v>0.5406</v>
      </c>
      <c r="G432" s="46">
        <v>1</v>
      </c>
      <c r="H432" s="43">
        <v>15</v>
      </c>
      <c r="I432" s="45">
        <v>0.0152</v>
      </c>
      <c r="J432" s="43">
        <v>0.94</v>
      </c>
      <c r="K432" s="49">
        <v>196</v>
      </c>
      <c r="L432" s="44">
        <v>453</v>
      </c>
      <c r="M432" s="44" t="s">
        <v>252</v>
      </c>
      <c r="N432" s="49">
        <v>1380</v>
      </c>
      <c r="O432" s="44">
        <v>146</v>
      </c>
      <c r="P432" s="44" t="s">
        <v>249</v>
      </c>
      <c r="Q432" s="49">
        <v>668</v>
      </c>
      <c r="R432" s="44">
        <v>79</v>
      </c>
      <c r="S432" s="44" t="s">
        <v>254</v>
      </c>
      <c r="T432" s="44">
        <v>748</v>
      </c>
      <c r="U432" s="44">
        <v>226</v>
      </c>
      <c r="V432" s="44">
        <v>14</v>
      </c>
      <c r="W432" s="50"/>
      <c r="X432" s="50"/>
      <c r="Y432" s="51"/>
    </row>
    <row r="433" ht="27" spans="1:25">
      <c r="A433" s="44">
        <v>432</v>
      </c>
      <c r="B433" s="43" t="s">
        <v>877</v>
      </c>
      <c r="C433" s="43">
        <v>430</v>
      </c>
      <c r="D433" s="43">
        <v>1073</v>
      </c>
      <c r="E433" s="43">
        <v>825</v>
      </c>
      <c r="F433" s="45">
        <v>0.4376</v>
      </c>
      <c r="G433" s="45">
        <v>0.7648</v>
      </c>
      <c r="H433" s="43">
        <v>83</v>
      </c>
      <c r="I433" s="45">
        <v>0.0728</v>
      </c>
      <c r="J433" s="43">
        <v>0.87</v>
      </c>
      <c r="K433" s="49">
        <v>139</v>
      </c>
      <c r="L433" s="44">
        <v>144</v>
      </c>
      <c r="M433" s="44" t="s">
        <v>270</v>
      </c>
      <c r="N433" s="49">
        <v>243</v>
      </c>
      <c r="O433" s="44">
        <v>46</v>
      </c>
      <c r="P433" s="44" t="s">
        <v>251</v>
      </c>
      <c r="Q433" s="49">
        <v>398</v>
      </c>
      <c r="R433" s="44">
        <v>11</v>
      </c>
      <c r="S433" s="44" t="s">
        <v>309</v>
      </c>
      <c r="T433" s="44">
        <v>260</v>
      </c>
      <c r="U433" s="44">
        <v>67</v>
      </c>
      <c r="V433" s="44">
        <v>38</v>
      </c>
      <c r="W433" s="50"/>
      <c r="X433" s="50"/>
      <c r="Y433" s="51"/>
    </row>
    <row r="434" ht="27" spans="1:25">
      <c r="A434" s="44">
        <v>433</v>
      </c>
      <c r="B434" s="43" t="s">
        <v>878</v>
      </c>
      <c r="C434" s="43">
        <v>425</v>
      </c>
      <c r="D434" s="43">
        <v>1060</v>
      </c>
      <c r="E434" s="43">
        <v>488</v>
      </c>
      <c r="F434" s="45">
        <v>0.2581</v>
      </c>
      <c r="G434" s="45">
        <v>0.4534</v>
      </c>
      <c r="H434" s="43">
        <v>49</v>
      </c>
      <c r="I434" s="45">
        <v>0.0434</v>
      </c>
      <c r="J434" s="43">
        <v>0</v>
      </c>
      <c r="K434" s="49">
        <v>59</v>
      </c>
      <c r="L434" s="44">
        <v>1128</v>
      </c>
      <c r="M434" s="44" t="s">
        <v>879</v>
      </c>
      <c r="N434" s="49">
        <v>196</v>
      </c>
      <c r="O434" s="44">
        <v>56</v>
      </c>
      <c r="P434" s="44" t="s">
        <v>252</v>
      </c>
      <c r="Q434" s="49">
        <v>69</v>
      </c>
      <c r="R434" s="44">
        <v>59</v>
      </c>
      <c r="S434" s="44" t="s">
        <v>675</v>
      </c>
      <c r="T434" s="44">
        <v>108</v>
      </c>
      <c r="U434" s="44">
        <v>414</v>
      </c>
      <c r="V434" s="44">
        <v>1</v>
      </c>
      <c r="W434" s="50"/>
      <c r="X434" s="50"/>
      <c r="Y434" s="51"/>
    </row>
    <row r="435" ht="27" spans="1:25">
      <c r="A435" s="44">
        <v>434</v>
      </c>
      <c r="B435" s="43" t="s">
        <v>880</v>
      </c>
      <c r="C435" s="43">
        <v>414</v>
      </c>
      <c r="D435" s="43">
        <v>826</v>
      </c>
      <c r="E435" s="43">
        <v>876</v>
      </c>
      <c r="F435" s="45">
        <v>0.1183</v>
      </c>
      <c r="G435" s="45">
        <v>1.0623</v>
      </c>
      <c r="H435" s="43">
        <v>6</v>
      </c>
      <c r="I435" s="45">
        <v>0.0063</v>
      </c>
      <c r="J435" s="43">
        <v>1.12</v>
      </c>
      <c r="K435" s="49">
        <v>943</v>
      </c>
      <c r="L435" s="44">
        <v>0</v>
      </c>
      <c r="M435" s="44" t="s">
        <v>457</v>
      </c>
      <c r="N435" s="49">
        <v>220</v>
      </c>
      <c r="O435" s="44">
        <v>79</v>
      </c>
      <c r="P435" s="44" t="s">
        <v>881</v>
      </c>
      <c r="Q435" s="49">
        <v>220</v>
      </c>
      <c r="R435" s="44">
        <v>9</v>
      </c>
      <c r="S435" s="44" t="s">
        <v>882</v>
      </c>
      <c r="T435" s="44">
        <v>461</v>
      </c>
      <c r="U435" s="44">
        <v>29</v>
      </c>
      <c r="V435" s="44">
        <v>1</v>
      </c>
      <c r="W435" s="50"/>
      <c r="X435" s="50"/>
      <c r="Y435" s="51"/>
    </row>
    <row r="436" ht="27" spans="1:25">
      <c r="A436" s="44">
        <v>435</v>
      </c>
      <c r="B436" s="43" t="s">
        <v>883</v>
      </c>
      <c r="C436" s="43">
        <v>412</v>
      </c>
      <c r="D436" s="43">
        <v>2111</v>
      </c>
      <c r="E436" s="43">
        <v>1240</v>
      </c>
      <c r="F436" s="45">
        <v>0.9944</v>
      </c>
      <c r="G436" s="45">
        <v>0.581</v>
      </c>
      <c r="H436" s="43">
        <v>9</v>
      </c>
      <c r="I436" s="45">
        <v>0.0036</v>
      </c>
      <c r="J436" s="43">
        <v>0</v>
      </c>
      <c r="K436" s="49">
        <v>128</v>
      </c>
      <c r="L436" s="44">
        <v>53</v>
      </c>
      <c r="M436" s="44" t="s">
        <v>334</v>
      </c>
      <c r="N436" s="49">
        <v>128</v>
      </c>
      <c r="O436" s="44">
        <v>35</v>
      </c>
      <c r="P436" s="44" t="s">
        <v>265</v>
      </c>
      <c r="Q436" s="49">
        <v>128</v>
      </c>
      <c r="R436" s="44">
        <v>150</v>
      </c>
      <c r="S436" s="44" t="s">
        <v>285</v>
      </c>
      <c r="T436" s="44">
        <v>128</v>
      </c>
      <c r="U436" s="44">
        <v>79</v>
      </c>
      <c r="V436" s="44">
        <v>0</v>
      </c>
      <c r="W436" s="50"/>
      <c r="X436" s="50"/>
      <c r="Y436" s="51"/>
    </row>
    <row r="437" ht="27" spans="1:25">
      <c r="A437" s="44">
        <v>436</v>
      </c>
      <c r="B437" s="43" t="s">
        <v>884</v>
      </c>
      <c r="C437" s="43">
        <v>411</v>
      </c>
      <c r="D437" s="43">
        <v>996</v>
      </c>
      <c r="E437" s="43">
        <v>422</v>
      </c>
      <c r="F437" s="45">
        <v>0.4654</v>
      </c>
      <c r="G437" s="45">
        <v>0.4159</v>
      </c>
      <c r="H437" s="43">
        <v>28</v>
      </c>
      <c r="I437" s="45">
        <v>0.0253</v>
      </c>
      <c r="J437" s="43">
        <v>0</v>
      </c>
      <c r="K437" s="49">
        <v>95</v>
      </c>
      <c r="L437" s="44">
        <v>271</v>
      </c>
      <c r="M437" s="44" t="s">
        <v>885</v>
      </c>
      <c r="N437" s="49">
        <v>300</v>
      </c>
      <c r="O437" s="44">
        <v>33</v>
      </c>
      <c r="P437" s="44" t="s">
        <v>886</v>
      </c>
      <c r="Q437" s="49">
        <v>78</v>
      </c>
      <c r="R437" s="44">
        <v>15</v>
      </c>
      <c r="S437" s="44" t="s">
        <v>887</v>
      </c>
      <c r="T437" s="44">
        <v>157.67</v>
      </c>
      <c r="U437" s="44">
        <v>106</v>
      </c>
      <c r="V437" s="44">
        <v>1</v>
      </c>
      <c r="W437" s="50"/>
      <c r="X437" s="50"/>
      <c r="Y437" s="51"/>
    </row>
    <row r="438" ht="27" spans="1:25">
      <c r="A438" s="44">
        <v>437</v>
      </c>
      <c r="B438" s="43" t="s">
        <v>888</v>
      </c>
      <c r="C438" s="43">
        <v>411</v>
      </c>
      <c r="D438" s="43">
        <v>1283</v>
      </c>
      <c r="E438" s="43">
        <v>360</v>
      </c>
      <c r="F438" s="45">
        <v>0.1305</v>
      </c>
      <c r="G438" s="45">
        <v>0.2734</v>
      </c>
      <c r="H438" s="43">
        <v>4</v>
      </c>
      <c r="I438" s="45">
        <v>0.0027</v>
      </c>
      <c r="J438" s="43">
        <v>1.21</v>
      </c>
      <c r="K438" s="49">
        <v>259</v>
      </c>
      <c r="L438" s="44">
        <v>0</v>
      </c>
      <c r="M438" s="44" t="s">
        <v>395</v>
      </c>
      <c r="N438" s="49">
        <v>192</v>
      </c>
      <c r="O438" s="44">
        <v>0</v>
      </c>
      <c r="P438" s="44" t="s">
        <v>395</v>
      </c>
      <c r="Q438" s="49">
        <v>499</v>
      </c>
      <c r="R438" s="44">
        <v>0</v>
      </c>
      <c r="S438" s="44" t="s">
        <v>395</v>
      </c>
      <c r="T438" s="44">
        <v>316.67</v>
      </c>
      <c r="U438" s="44">
        <v>0</v>
      </c>
      <c r="V438" s="44">
        <v>0</v>
      </c>
      <c r="W438" s="50"/>
      <c r="X438" s="50"/>
      <c r="Y438" s="51"/>
    </row>
    <row r="439" ht="27" spans="1:25">
      <c r="A439" s="44">
        <v>438</v>
      </c>
      <c r="B439" s="43" t="s">
        <v>889</v>
      </c>
      <c r="C439" s="43">
        <v>398</v>
      </c>
      <c r="D439" s="43">
        <v>1369</v>
      </c>
      <c r="E439" s="43">
        <v>246</v>
      </c>
      <c r="F439" s="45">
        <v>0.4255</v>
      </c>
      <c r="G439" s="45">
        <v>0.1734</v>
      </c>
      <c r="H439" s="43">
        <v>69</v>
      </c>
      <c r="I439" s="45">
        <v>0.0473</v>
      </c>
      <c r="J439" s="43">
        <v>1.6</v>
      </c>
      <c r="K439" s="49">
        <v>168</v>
      </c>
      <c r="L439" s="44">
        <v>0</v>
      </c>
      <c r="M439" s="44" t="s">
        <v>606</v>
      </c>
      <c r="N439" s="49">
        <v>66</v>
      </c>
      <c r="O439" s="44">
        <v>0</v>
      </c>
      <c r="P439" s="44" t="s">
        <v>472</v>
      </c>
      <c r="Q439" s="49">
        <v>168</v>
      </c>
      <c r="R439" s="44">
        <v>0</v>
      </c>
      <c r="S439" s="44" t="s">
        <v>606</v>
      </c>
      <c r="T439" s="44">
        <v>134</v>
      </c>
      <c r="U439" s="44">
        <v>0</v>
      </c>
      <c r="V439" s="44">
        <v>0</v>
      </c>
      <c r="W439" s="50"/>
      <c r="X439" s="50"/>
      <c r="Y439" s="51"/>
    </row>
    <row r="440" ht="27" spans="1:25">
      <c r="A440" s="44">
        <v>439</v>
      </c>
      <c r="B440" s="43" t="s">
        <v>890</v>
      </c>
      <c r="C440" s="43">
        <v>395</v>
      </c>
      <c r="D440" s="43">
        <v>827</v>
      </c>
      <c r="E440" s="43">
        <v>606</v>
      </c>
      <c r="F440" s="45">
        <v>0.4536</v>
      </c>
      <c r="G440" s="45">
        <v>0.7278</v>
      </c>
      <c r="H440" s="43">
        <v>72</v>
      </c>
      <c r="I440" s="45">
        <v>0.0823</v>
      </c>
      <c r="J440" s="43">
        <v>0</v>
      </c>
      <c r="K440" s="49">
        <v>196</v>
      </c>
      <c r="L440" s="44">
        <v>453</v>
      </c>
      <c r="M440" s="44" t="s">
        <v>252</v>
      </c>
      <c r="N440" s="49">
        <v>138</v>
      </c>
      <c r="O440" s="44">
        <v>1306</v>
      </c>
      <c r="P440" s="44" t="s">
        <v>249</v>
      </c>
      <c r="Q440" s="49">
        <v>49</v>
      </c>
      <c r="R440" s="44">
        <v>46</v>
      </c>
      <c r="S440" s="44" t="s">
        <v>338</v>
      </c>
      <c r="T440" s="44">
        <v>127.67</v>
      </c>
      <c r="U440" s="44">
        <v>601</v>
      </c>
      <c r="V440" s="44">
        <v>65</v>
      </c>
      <c r="W440" s="50"/>
      <c r="X440" s="50"/>
      <c r="Y440" s="51"/>
    </row>
    <row r="441" ht="27" spans="1:25">
      <c r="A441" s="44">
        <v>440</v>
      </c>
      <c r="B441" s="43" t="s">
        <v>891</v>
      </c>
      <c r="C441" s="43">
        <v>390</v>
      </c>
      <c r="D441" s="43">
        <v>1012</v>
      </c>
      <c r="E441" s="43">
        <v>889</v>
      </c>
      <c r="F441" s="45">
        <v>0.5906</v>
      </c>
      <c r="G441" s="45">
        <v>0.8764</v>
      </c>
      <c r="H441" s="43">
        <v>21</v>
      </c>
      <c r="I441" s="45">
        <v>0.0189</v>
      </c>
      <c r="J441" s="43">
        <v>1.58</v>
      </c>
      <c r="K441" s="49">
        <v>230</v>
      </c>
      <c r="L441" s="44">
        <v>26</v>
      </c>
      <c r="M441" s="44" t="s">
        <v>892</v>
      </c>
      <c r="N441" s="49">
        <v>390</v>
      </c>
      <c r="O441" s="44">
        <v>36</v>
      </c>
      <c r="P441" s="44" t="s">
        <v>893</v>
      </c>
      <c r="Q441" s="49">
        <v>225</v>
      </c>
      <c r="R441" s="44">
        <v>12</v>
      </c>
      <c r="S441" s="44" t="s">
        <v>894</v>
      </c>
      <c r="T441" s="44">
        <v>281.67</v>
      </c>
      <c r="U441" s="44">
        <v>24</v>
      </c>
      <c r="V441" s="44">
        <v>0</v>
      </c>
      <c r="W441" s="50"/>
      <c r="X441" s="50"/>
      <c r="Y441" s="51"/>
    </row>
    <row r="442" ht="27" spans="1:25">
      <c r="A442" s="44">
        <v>441</v>
      </c>
      <c r="B442" s="43" t="s">
        <v>895</v>
      </c>
      <c r="C442" s="43">
        <v>387</v>
      </c>
      <c r="D442" s="43">
        <v>1144</v>
      </c>
      <c r="E442" s="43">
        <v>1205</v>
      </c>
      <c r="F442" s="45">
        <v>0.6037</v>
      </c>
      <c r="G442" s="45">
        <v>1.0545</v>
      </c>
      <c r="H442" s="43">
        <v>31</v>
      </c>
      <c r="I442" s="45">
        <v>0.025</v>
      </c>
      <c r="J442" s="43">
        <v>0.8</v>
      </c>
      <c r="K442" s="49">
        <v>198</v>
      </c>
      <c r="L442" s="44">
        <v>1340</v>
      </c>
      <c r="M442" s="44" t="s">
        <v>250</v>
      </c>
      <c r="N442" s="49">
        <v>98</v>
      </c>
      <c r="O442" s="44">
        <v>813</v>
      </c>
      <c r="P442" s="44" t="s">
        <v>263</v>
      </c>
      <c r="Q442" s="49">
        <v>108</v>
      </c>
      <c r="R442" s="44">
        <v>393</v>
      </c>
      <c r="S442" s="44" t="s">
        <v>274</v>
      </c>
      <c r="T442" s="44">
        <v>134.67</v>
      </c>
      <c r="U442" s="44">
        <v>848</v>
      </c>
      <c r="V442" s="44">
        <v>100</v>
      </c>
      <c r="W442" s="50"/>
      <c r="X442" s="50"/>
      <c r="Y442" s="51"/>
    </row>
    <row r="443" ht="27" spans="1:25">
      <c r="A443" s="44">
        <v>442</v>
      </c>
      <c r="B443" s="43" t="s">
        <v>896</v>
      </c>
      <c r="C443" s="43">
        <v>387</v>
      </c>
      <c r="D443" s="43">
        <v>1426</v>
      </c>
      <c r="E443" s="43">
        <v>654</v>
      </c>
      <c r="F443" s="45">
        <v>0.6877</v>
      </c>
      <c r="G443" s="45">
        <v>0.451</v>
      </c>
      <c r="H443" s="43">
        <v>11</v>
      </c>
      <c r="I443" s="45">
        <v>0.0067</v>
      </c>
      <c r="J443" s="43">
        <v>1.75</v>
      </c>
      <c r="K443" s="49">
        <v>1380</v>
      </c>
      <c r="L443" s="44">
        <v>370</v>
      </c>
      <c r="M443" s="44" t="s">
        <v>253</v>
      </c>
      <c r="N443" s="49">
        <v>1386</v>
      </c>
      <c r="O443" s="44">
        <v>46</v>
      </c>
      <c r="P443" s="44" t="s">
        <v>252</v>
      </c>
      <c r="Q443" s="49">
        <v>1380</v>
      </c>
      <c r="R443" s="44">
        <v>146</v>
      </c>
      <c r="S443" s="44" t="s">
        <v>249</v>
      </c>
      <c r="T443" s="44">
        <v>1382</v>
      </c>
      <c r="U443" s="44">
        <v>187</v>
      </c>
      <c r="V443" s="44">
        <v>3</v>
      </c>
      <c r="W443" s="50"/>
      <c r="X443" s="50"/>
      <c r="Y443" s="51"/>
    </row>
    <row r="444" ht="27" spans="1:25">
      <c r="A444" s="44">
        <v>443</v>
      </c>
      <c r="B444" s="43" t="s">
        <v>897</v>
      </c>
      <c r="C444" s="43">
        <v>385</v>
      </c>
      <c r="D444" s="43">
        <v>1060</v>
      </c>
      <c r="E444" s="43">
        <v>733</v>
      </c>
      <c r="F444" s="45">
        <v>0.3854</v>
      </c>
      <c r="G444" s="45">
        <v>0.6858</v>
      </c>
      <c r="H444" s="43">
        <v>27</v>
      </c>
      <c r="I444" s="45">
        <v>0.0229</v>
      </c>
      <c r="J444" s="43">
        <v>0</v>
      </c>
      <c r="K444" s="49">
        <v>173</v>
      </c>
      <c r="L444" s="44">
        <v>203</v>
      </c>
      <c r="M444" s="44" t="s">
        <v>815</v>
      </c>
      <c r="N444" s="49">
        <v>168</v>
      </c>
      <c r="O444" s="44">
        <v>71</v>
      </c>
      <c r="P444" s="44" t="s">
        <v>614</v>
      </c>
      <c r="Q444" s="49">
        <v>168</v>
      </c>
      <c r="R444" s="44">
        <v>25</v>
      </c>
      <c r="S444" s="44" t="s">
        <v>811</v>
      </c>
      <c r="T444" s="44">
        <v>169.67</v>
      </c>
      <c r="U444" s="44">
        <v>99</v>
      </c>
      <c r="V444" s="44">
        <v>0</v>
      </c>
      <c r="W444" s="50"/>
      <c r="X444" s="50"/>
      <c r="Y444" s="51"/>
    </row>
    <row r="445" ht="27" spans="1:25">
      <c r="A445" s="44">
        <v>444</v>
      </c>
      <c r="B445" s="43" t="s">
        <v>898</v>
      </c>
      <c r="C445" s="43">
        <v>382</v>
      </c>
      <c r="D445" s="43">
        <v>1064</v>
      </c>
      <c r="E445" s="43">
        <v>288</v>
      </c>
      <c r="F445" s="45">
        <v>0.0681</v>
      </c>
      <c r="G445" s="45">
        <v>0.2632</v>
      </c>
      <c r="H445" s="43">
        <v>4</v>
      </c>
      <c r="I445" s="45">
        <v>0.0024</v>
      </c>
      <c r="J445" s="43">
        <v>0</v>
      </c>
      <c r="K445" s="49">
        <v>88</v>
      </c>
      <c r="L445" s="44">
        <v>48</v>
      </c>
      <c r="M445" s="44" t="s">
        <v>252</v>
      </c>
      <c r="N445" s="49">
        <v>1579</v>
      </c>
      <c r="O445" s="44">
        <v>20</v>
      </c>
      <c r="P445" s="44" t="s">
        <v>317</v>
      </c>
      <c r="Q445" s="49">
        <v>398</v>
      </c>
      <c r="R445" s="44">
        <v>1047</v>
      </c>
      <c r="S445" s="44" t="s">
        <v>452</v>
      </c>
      <c r="T445" s="44">
        <v>688.33</v>
      </c>
      <c r="U445" s="44">
        <v>371</v>
      </c>
      <c r="V445" s="44">
        <v>2</v>
      </c>
      <c r="W445" s="50"/>
      <c r="X445" s="50"/>
      <c r="Y445" s="51"/>
    </row>
    <row r="446" ht="27" spans="1:25">
      <c r="A446" s="44">
        <v>445</v>
      </c>
      <c r="B446" s="43" t="s">
        <v>899</v>
      </c>
      <c r="C446" s="43">
        <v>379</v>
      </c>
      <c r="D446" s="43">
        <v>978</v>
      </c>
      <c r="E446" s="43">
        <v>891</v>
      </c>
      <c r="F446" s="45">
        <v>0.4966</v>
      </c>
      <c r="G446" s="45">
        <v>0.9085</v>
      </c>
      <c r="H446" s="43">
        <v>39</v>
      </c>
      <c r="I446" s="45">
        <v>0.0373</v>
      </c>
      <c r="J446" s="43">
        <v>0</v>
      </c>
      <c r="K446" s="49">
        <v>149</v>
      </c>
      <c r="L446" s="44">
        <v>238</v>
      </c>
      <c r="M446" s="44" t="s">
        <v>255</v>
      </c>
      <c r="N446" s="49">
        <v>66</v>
      </c>
      <c r="O446" s="44">
        <v>32</v>
      </c>
      <c r="P446" s="44" t="s">
        <v>261</v>
      </c>
      <c r="Q446" s="49">
        <v>168</v>
      </c>
      <c r="R446" s="44">
        <v>28</v>
      </c>
      <c r="S446" s="44" t="s">
        <v>630</v>
      </c>
      <c r="T446" s="44">
        <v>127.67</v>
      </c>
      <c r="U446" s="44">
        <v>99</v>
      </c>
      <c r="V446" s="44">
        <v>67</v>
      </c>
      <c r="W446" s="50"/>
      <c r="X446" s="50"/>
      <c r="Y446" s="51"/>
    </row>
    <row r="447" ht="27" spans="1:25">
      <c r="A447" s="44">
        <v>446</v>
      </c>
      <c r="B447" s="43" t="s">
        <v>900</v>
      </c>
      <c r="C447" s="43">
        <v>377</v>
      </c>
      <c r="D447" s="43">
        <v>1086</v>
      </c>
      <c r="E447" s="43">
        <v>1039</v>
      </c>
      <c r="F447" s="45">
        <v>0.4678</v>
      </c>
      <c r="G447" s="45">
        <v>0.9561</v>
      </c>
      <c r="H447" s="43">
        <v>14</v>
      </c>
      <c r="I447" s="45">
        <v>0.0112</v>
      </c>
      <c r="J447" s="43">
        <v>0</v>
      </c>
      <c r="K447" s="49">
        <v>118</v>
      </c>
      <c r="L447" s="44">
        <v>201</v>
      </c>
      <c r="M447" s="44" t="s">
        <v>298</v>
      </c>
      <c r="N447" s="49">
        <v>198</v>
      </c>
      <c r="O447" s="44">
        <v>32</v>
      </c>
      <c r="P447" s="44" t="s">
        <v>299</v>
      </c>
      <c r="Q447" s="49">
        <v>198</v>
      </c>
      <c r="R447" s="44">
        <v>13</v>
      </c>
      <c r="S447" s="44" t="s">
        <v>300</v>
      </c>
      <c r="T447" s="44">
        <v>171.33</v>
      </c>
      <c r="U447" s="44">
        <v>82</v>
      </c>
      <c r="V447" s="44">
        <v>0</v>
      </c>
      <c r="W447" s="50"/>
      <c r="X447" s="50"/>
      <c r="Y447" s="51"/>
    </row>
    <row r="448" ht="27" spans="1:25">
      <c r="A448" s="44">
        <v>447</v>
      </c>
      <c r="B448" s="43" t="s">
        <v>901</v>
      </c>
      <c r="C448" s="43">
        <v>369</v>
      </c>
      <c r="D448" s="43">
        <v>936</v>
      </c>
      <c r="E448" s="43">
        <v>384</v>
      </c>
      <c r="F448" s="45">
        <v>0.9931</v>
      </c>
      <c r="G448" s="45">
        <v>0.4024</v>
      </c>
      <c r="H448" s="43">
        <v>4</v>
      </c>
      <c r="I448" s="45">
        <v>0.0028</v>
      </c>
      <c r="J448" s="43">
        <v>0</v>
      </c>
      <c r="K448" s="49">
        <v>1380</v>
      </c>
      <c r="L448" s="44">
        <v>370</v>
      </c>
      <c r="M448" s="44" t="s">
        <v>253</v>
      </c>
      <c r="N448" s="49">
        <v>1380</v>
      </c>
      <c r="O448" s="44">
        <v>146</v>
      </c>
      <c r="P448" s="44" t="s">
        <v>249</v>
      </c>
      <c r="Q448" s="49">
        <v>258</v>
      </c>
      <c r="R448" s="44">
        <v>42</v>
      </c>
      <c r="S448" s="44" t="s">
        <v>298</v>
      </c>
      <c r="T448" s="44">
        <v>1006</v>
      </c>
      <c r="U448" s="44">
        <v>186</v>
      </c>
      <c r="V448" s="44">
        <v>20</v>
      </c>
      <c r="W448" s="50"/>
      <c r="X448" s="50"/>
      <c r="Y448" s="51"/>
    </row>
    <row r="449" ht="27" spans="1:25">
      <c r="A449" s="44">
        <v>448</v>
      </c>
      <c r="B449" s="43" t="s">
        <v>902</v>
      </c>
      <c r="C449" s="43">
        <v>369</v>
      </c>
      <c r="D449" s="43">
        <v>1800</v>
      </c>
      <c r="E449" s="43">
        <v>314</v>
      </c>
      <c r="F449" s="45">
        <v>0.3994</v>
      </c>
      <c r="G449" s="45">
        <v>0.1683</v>
      </c>
      <c r="H449" s="43">
        <v>3</v>
      </c>
      <c r="I449" s="45">
        <v>0.001</v>
      </c>
      <c r="J449" s="43">
        <v>0</v>
      </c>
      <c r="K449" s="49">
        <v>280</v>
      </c>
      <c r="L449" s="44">
        <v>11</v>
      </c>
      <c r="M449" s="44" t="s">
        <v>493</v>
      </c>
      <c r="N449" s="49">
        <v>328</v>
      </c>
      <c r="O449" s="44">
        <v>15</v>
      </c>
      <c r="P449" s="44" t="s">
        <v>494</v>
      </c>
      <c r="Q449" s="49">
        <v>250</v>
      </c>
      <c r="R449" s="44">
        <v>10</v>
      </c>
      <c r="S449" s="44" t="s">
        <v>403</v>
      </c>
      <c r="T449" s="44">
        <v>286</v>
      </c>
      <c r="U449" s="44">
        <v>12</v>
      </c>
      <c r="V449" s="44">
        <v>0</v>
      </c>
      <c r="W449" s="50"/>
      <c r="X449" s="50"/>
      <c r="Y449" s="51"/>
    </row>
    <row r="450" ht="27" spans="1:25">
      <c r="A450" s="44">
        <v>449</v>
      </c>
      <c r="B450" s="43" t="s">
        <v>903</v>
      </c>
      <c r="C450" s="43">
        <v>366</v>
      </c>
      <c r="D450" s="43">
        <v>969</v>
      </c>
      <c r="E450" s="43">
        <v>891</v>
      </c>
      <c r="F450" s="45">
        <v>0.2942</v>
      </c>
      <c r="G450" s="45">
        <v>0.9175</v>
      </c>
      <c r="H450" s="43">
        <v>21</v>
      </c>
      <c r="I450" s="45">
        <v>0.0197</v>
      </c>
      <c r="J450" s="43">
        <v>0.76</v>
      </c>
      <c r="K450" s="49">
        <v>88</v>
      </c>
      <c r="L450" s="44">
        <v>24</v>
      </c>
      <c r="M450" s="44" t="s">
        <v>256</v>
      </c>
      <c r="N450" s="49">
        <v>130</v>
      </c>
      <c r="O450" s="44">
        <v>26</v>
      </c>
      <c r="P450" s="44" t="s">
        <v>264</v>
      </c>
      <c r="Q450" s="49">
        <v>79</v>
      </c>
      <c r="R450" s="44">
        <v>21</v>
      </c>
      <c r="S450" s="44" t="s">
        <v>362</v>
      </c>
      <c r="T450" s="44">
        <v>99</v>
      </c>
      <c r="U450" s="44">
        <v>23</v>
      </c>
      <c r="V450" s="44">
        <v>82</v>
      </c>
      <c r="W450" s="50"/>
      <c r="X450" s="50"/>
      <c r="Y450" s="51"/>
    </row>
    <row r="451" ht="27" spans="1:25">
      <c r="A451" s="44">
        <v>450</v>
      </c>
      <c r="B451" s="43" t="s">
        <v>904</v>
      </c>
      <c r="C451" s="43">
        <v>365</v>
      </c>
      <c r="D451" s="43">
        <v>1350</v>
      </c>
      <c r="E451" s="43">
        <v>622</v>
      </c>
      <c r="F451" s="45">
        <v>0.9055</v>
      </c>
      <c r="G451" s="45">
        <v>0.4533</v>
      </c>
      <c r="H451" s="43">
        <v>5</v>
      </c>
      <c r="I451" s="45">
        <v>0.0032</v>
      </c>
      <c r="J451" s="43">
        <v>1.27</v>
      </c>
      <c r="K451" s="49">
        <v>1380</v>
      </c>
      <c r="L451" s="44">
        <v>370</v>
      </c>
      <c r="M451" s="44" t="s">
        <v>253</v>
      </c>
      <c r="N451" s="49">
        <v>138</v>
      </c>
      <c r="O451" s="44">
        <v>1306</v>
      </c>
      <c r="P451" s="44" t="s">
        <v>249</v>
      </c>
      <c r="Q451" s="49">
        <v>196</v>
      </c>
      <c r="R451" s="44">
        <v>453</v>
      </c>
      <c r="S451" s="44" t="s">
        <v>252</v>
      </c>
      <c r="T451" s="44">
        <v>571.33</v>
      </c>
      <c r="U451" s="44">
        <v>709</v>
      </c>
      <c r="V451" s="44">
        <v>177</v>
      </c>
      <c r="W451" s="50"/>
      <c r="X451" s="50"/>
      <c r="Y451" s="51"/>
    </row>
    <row r="452" ht="27" spans="1:25">
      <c r="A452" s="44">
        <v>451</v>
      </c>
      <c r="B452" s="43" t="s">
        <v>905</v>
      </c>
      <c r="C452" s="43">
        <v>364</v>
      </c>
      <c r="D452" s="43">
        <v>821</v>
      </c>
      <c r="E452" s="43">
        <v>511</v>
      </c>
      <c r="F452" s="45">
        <v>0.7586</v>
      </c>
      <c r="G452" s="45">
        <v>0.6157</v>
      </c>
      <c r="H452" s="43">
        <v>6</v>
      </c>
      <c r="I452" s="45">
        <v>0.0064</v>
      </c>
      <c r="J452" s="43">
        <v>0.85</v>
      </c>
      <c r="K452" s="49">
        <v>87</v>
      </c>
      <c r="L452" s="44">
        <v>951</v>
      </c>
      <c r="M452" s="44" t="s">
        <v>797</v>
      </c>
      <c r="N452" s="49">
        <v>258</v>
      </c>
      <c r="O452" s="44">
        <v>21</v>
      </c>
      <c r="P452" s="44" t="s">
        <v>906</v>
      </c>
      <c r="Q452" s="49">
        <v>86</v>
      </c>
      <c r="R452" s="44">
        <v>101</v>
      </c>
      <c r="S452" s="44" t="s">
        <v>798</v>
      </c>
      <c r="T452" s="44">
        <v>143.67</v>
      </c>
      <c r="U452" s="44">
        <v>357</v>
      </c>
      <c r="V452" s="44">
        <v>7</v>
      </c>
      <c r="W452" s="50"/>
      <c r="X452" s="50"/>
      <c r="Y452" s="51"/>
    </row>
    <row r="453" ht="27" spans="1:25">
      <c r="A453" s="44">
        <v>452</v>
      </c>
      <c r="B453" s="43" t="s">
        <v>907</v>
      </c>
      <c r="C453" s="43">
        <v>358</v>
      </c>
      <c r="D453" s="43">
        <v>1154</v>
      </c>
      <c r="E453" s="43">
        <v>1018</v>
      </c>
      <c r="F453" s="45">
        <v>0.5882</v>
      </c>
      <c r="G453" s="46">
        <v>0.88</v>
      </c>
      <c r="H453" s="43">
        <v>16</v>
      </c>
      <c r="I453" s="45">
        <v>0.012</v>
      </c>
      <c r="J453" s="43">
        <v>0</v>
      </c>
      <c r="K453" s="49">
        <v>149</v>
      </c>
      <c r="L453" s="44">
        <v>238</v>
      </c>
      <c r="M453" s="44" t="s">
        <v>255</v>
      </c>
      <c r="N453" s="49">
        <v>176</v>
      </c>
      <c r="O453" s="44">
        <v>37</v>
      </c>
      <c r="P453" s="44" t="s">
        <v>262</v>
      </c>
      <c r="Q453" s="49">
        <v>52</v>
      </c>
      <c r="R453" s="44">
        <v>3</v>
      </c>
      <c r="S453" s="44" t="s">
        <v>264</v>
      </c>
      <c r="T453" s="44">
        <v>125.67</v>
      </c>
      <c r="U453" s="44">
        <v>92</v>
      </c>
      <c r="V453" s="44">
        <v>59</v>
      </c>
      <c r="W453" s="50"/>
      <c r="X453" s="50"/>
      <c r="Y453" s="51"/>
    </row>
    <row r="454" ht="27" spans="1:25">
      <c r="A454" s="44">
        <v>453</v>
      </c>
      <c r="B454" s="43" t="s">
        <v>908</v>
      </c>
      <c r="C454" s="43">
        <v>358</v>
      </c>
      <c r="D454" s="43">
        <v>802</v>
      </c>
      <c r="E454" s="43">
        <v>772</v>
      </c>
      <c r="F454" s="45">
        <v>0.5249</v>
      </c>
      <c r="G454" s="45">
        <v>0.9619</v>
      </c>
      <c r="H454" s="43">
        <v>8</v>
      </c>
      <c r="I454" s="45">
        <v>0.0087</v>
      </c>
      <c r="J454" s="43">
        <v>0</v>
      </c>
      <c r="K454" s="49">
        <v>128</v>
      </c>
      <c r="L454" s="44">
        <v>34</v>
      </c>
      <c r="M454" s="44" t="s">
        <v>252</v>
      </c>
      <c r="N454" s="49">
        <v>108</v>
      </c>
      <c r="O454" s="44">
        <v>0</v>
      </c>
      <c r="P454" s="44" t="s">
        <v>376</v>
      </c>
      <c r="Q454" s="49">
        <v>198</v>
      </c>
      <c r="R454" s="44">
        <v>1735</v>
      </c>
      <c r="S454" s="44" t="s">
        <v>248</v>
      </c>
      <c r="T454" s="44">
        <v>144.67</v>
      </c>
      <c r="U454" s="44">
        <v>589</v>
      </c>
      <c r="V454" s="44">
        <v>56</v>
      </c>
      <c r="W454" s="50"/>
      <c r="X454" s="50"/>
      <c r="Y454" s="51"/>
    </row>
    <row r="455" ht="27" spans="1:25">
      <c r="A455" s="44">
        <v>454</v>
      </c>
      <c r="B455" s="43" t="s">
        <v>909</v>
      </c>
      <c r="C455" s="43">
        <v>358</v>
      </c>
      <c r="D455" s="43">
        <v>1718</v>
      </c>
      <c r="E455" s="43">
        <v>348</v>
      </c>
      <c r="F455" s="45">
        <v>0.9592</v>
      </c>
      <c r="G455" s="45">
        <v>0.196</v>
      </c>
      <c r="H455" s="43">
        <v>13</v>
      </c>
      <c r="I455" s="45">
        <v>0.0065</v>
      </c>
      <c r="J455" s="43">
        <v>0</v>
      </c>
      <c r="K455" s="49">
        <v>79</v>
      </c>
      <c r="L455" s="44">
        <v>8</v>
      </c>
      <c r="M455" s="44" t="s">
        <v>910</v>
      </c>
      <c r="N455" s="49">
        <v>198</v>
      </c>
      <c r="O455" s="44">
        <v>11</v>
      </c>
      <c r="P455" s="44" t="s">
        <v>873</v>
      </c>
      <c r="Q455" s="49">
        <v>99.99</v>
      </c>
      <c r="R455" s="44">
        <v>4</v>
      </c>
      <c r="S455" s="44" t="s">
        <v>911</v>
      </c>
      <c r="T455" s="44">
        <v>125.66</v>
      </c>
      <c r="U455" s="44">
        <v>7</v>
      </c>
      <c r="V455" s="44">
        <v>1</v>
      </c>
      <c r="W455" s="50"/>
      <c r="X455" s="50"/>
      <c r="Y455" s="51"/>
    </row>
    <row r="456" ht="27" spans="1:25">
      <c r="A456" s="44">
        <v>455</v>
      </c>
      <c r="B456" s="43" t="s">
        <v>912</v>
      </c>
      <c r="C456" s="43">
        <v>357</v>
      </c>
      <c r="D456" s="43">
        <v>1186</v>
      </c>
      <c r="E456" s="43">
        <v>570</v>
      </c>
      <c r="F456" s="45">
        <v>0.8875</v>
      </c>
      <c r="G456" s="45">
        <v>0.4737</v>
      </c>
      <c r="H456" s="43">
        <v>14</v>
      </c>
      <c r="I456" s="45">
        <v>0.0102</v>
      </c>
      <c r="J456" s="43">
        <v>0</v>
      </c>
      <c r="K456" s="49">
        <v>198</v>
      </c>
      <c r="L456" s="44">
        <v>1340</v>
      </c>
      <c r="M456" s="44" t="s">
        <v>250</v>
      </c>
      <c r="N456" s="49">
        <v>110</v>
      </c>
      <c r="O456" s="44">
        <v>1477</v>
      </c>
      <c r="P456" s="44" t="s">
        <v>251</v>
      </c>
      <c r="Q456" s="49">
        <v>368</v>
      </c>
      <c r="R456" s="44">
        <v>268</v>
      </c>
      <c r="S456" s="44" t="s">
        <v>270</v>
      </c>
      <c r="T456" s="44">
        <v>225.33</v>
      </c>
      <c r="U456" s="44">
        <v>1028</v>
      </c>
      <c r="V456" s="44">
        <v>446</v>
      </c>
      <c r="W456" s="50"/>
      <c r="X456" s="50"/>
      <c r="Y456" s="51"/>
    </row>
    <row r="457" ht="27" spans="1:25">
      <c r="A457" s="44">
        <v>456</v>
      </c>
      <c r="B457" s="43" t="s">
        <v>913</v>
      </c>
      <c r="C457" s="43">
        <v>355</v>
      </c>
      <c r="D457" s="43">
        <v>958</v>
      </c>
      <c r="E457" s="43">
        <v>969</v>
      </c>
      <c r="F457" s="45">
        <v>0.591</v>
      </c>
      <c r="G457" s="45">
        <v>1.0118</v>
      </c>
      <c r="H457" s="43">
        <v>39</v>
      </c>
      <c r="I457" s="45">
        <v>0.0381</v>
      </c>
      <c r="J457" s="43">
        <v>1.27</v>
      </c>
      <c r="K457" s="49">
        <v>118</v>
      </c>
      <c r="L457" s="44">
        <v>201</v>
      </c>
      <c r="M457" s="44" t="s">
        <v>298</v>
      </c>
      <c r="N457" s="49">
        <v>198</v>
      </c>
      <c r="O457" s="44">
        <v>32</v>
      </c>
      <c r="P457" s="44" t="s">
        <v>299</v>
      </c>
      <c r="Q457" s="49">
        <v>198</v>
      </c>
      <c r="R457" s="44">
        <v>923</v>
      </c>
      <c r="S457" s="44" t="s">
        <v>300</v>
      </c>
      <c r="T457" s="44">
        <v>171.33</v>
      </c>
      <c r="U457" s="44">
        <v>385</v>
      </c>
      <c r="V457" s="44">
        <v>0</v>
      </c>
      <c r="W457" s="50"/>
      <c r="X457" s="50"/>
      <c r="Y457" s="51"/>
    </row>
    <row r="458" ht="27" spans="1:25">
      <c r="A458" s="44">
        <v>457</v>
      </c>
      <c r="B458" s="43" t="s">
        <v>914</v>
      </c>
      <c r="C458" s="43">
        <v>350</v>
      </c>
      <c r="D458" s="43">
        <v>2360</v>
      </c>
      <c r="E458" s="43">
        <v>317</v>
      </c>
      <c r="F458" s="45">
        <v>0.7753</v>
      </c>
      <c r="G458" s="45">
        <v>0.1288</v>
      </c>
      <c r="H458" s="43">
        <v>2</v>
      </c>
      <c r="I458" s="45">
        <v>0.0004</v>
      </c>
      <c r="J458" s="43">
        <v>0</v>
      </c>
      <c r="K458" s="49">
        <v>248</v>
      </c>
      <c r="L458" s="44">
        <v>70</v>
      </c>
      <c r="M458" s="44" t="s">
        <v>273</v>
      </c>
      <c r="N458" s="49">
        <v>1380</v>
      </c>
      <c r="O458" s="44">
        <v>146</v>
      </c>
      <c r="P458" s="44" t="s">
        <v>249</v>
      </c>
      <c r="Q458" s="49">
        <v>59</v>
      </c>
      <c r="R458" s="44">
        <v>17</v>
      </c>
      <c r="S458" s="44" t="s">
        <v>333</v>
      </c>
      <c r="T458" s="44">
        <v>562.33</v>
      </c>
      <c r="U458" s="44">
        <v>77</v>
      </c>
      <c r="V458" s="44">
        <v>3</v>
      </c>
      <c r="W458" s="50"/>
      <c r="X458" s="50"/>
      <c r="Y458" s="51"/>
    </row>
    <row r="459" ht="27" spans="1:25">
      <c r="A459" s="44">
        <v>458</v>
      </c>
      <c r="B459" s="43" t="s">
        <v>915</v>
      </c>
      <c r="C459" s="43">
        <v>349</v>
      </c>
      <c r="D459" s="43">
        <v>1123</v>
      </c>
      <c r="E459" s="43">
        <v>697</v>
      </c>
      <c r="F459" s="46">
        <v>1</v>
      </c>
      <c r="G459" s="45">
        <v>0.6142</v>
      </c>
      <c r="H459" s="43">
        <v>6</v>
      </c>
      <c r="I459" s="45">
        <v>0.0046</v>
      </c>
      <c r="J459" s="43">
        <v>0</v>
      </c>
      <c r="K459" s="49">
        <v>61</v>
      </c>
      <c r="L459" s="44">
        <v>126</v>
      </c>
      <c r="M459" s="44" t="s">
        <v>412</v>
      </c>
      <c r="N459" s="49">
        <v>63</v>
      </c>
      <c r="O459" s="44">
        <v>30</v>
      </c>
      <c r="P459" s="44" t="s">
        <v>566</v>
      </c>
      <c r="Q459" s="49">
        <v>59</v>
      </c>
      <c r="R459" s="44">
        <v>45</v>
      </c>
      <c r="S459" s="44" t="s">
        <v>916</v>
      </c>
      <c r="T459" s="44">
        <v>61</v>
      </c>
      <c r="U459" s="44">
        <v>67</v>
      </c>
      <c r="V459" s="44">
        <v>7</v>
      </c>
      <c r="W459" s="50"/>
      <c r="X459" s="50"/>
      <c r="Y459" s="51"/>
    </row>
    <row r="460" ht="27" spans="1:25">
      <c r="A460" s="44">
        <v>459</v>
      </c>
      <c r="B460" s="43" t="s">
        <v>917</v>
      </c>
      <c r="C460" s="43">
        <v>345</v>
      </c>
      <c r="D460" s="43">
        <v>1124</v>
      </c>
      <c r="E460" s="43">
        <v>619</v>
      </c>
      <c r="F460" s="45">
        <v>0.6303</v>
      </c>
      <c r="G460" s="45">
        <v>0.5443</v>
      </c>
      <c r="H460" s="43">
        <v>18</v>
      </c>
      <c r="I460" s="45">
        <v>0.0146</v>
      </c>
      <c r="J460" s="43">
        <v>1.36</v>
      </c>
      <c r="K460" s="49">
        <v>99</v>
      </c>
      <c r="L460" s="44">
        <v>17</v>
      </c>
      <c r="M460" s="44" t="s">
        <v>369</v>
      </c>
      <c r="N460" s="49">
        <v>60</v>
      </c>
      <c r="O460" s="44">
        <v>182</v>
      </c>
      <c r="P460" s="44" t="s">
        <v>777</v>
      </c>
      <c r="Q460" s="49">
        <v>55</v>
      </c>
      <c r="R460" s="44">
        <v>55</v>
      </c>
      <c r="S460" s="44" t="s">
        <v>308</v>
      </c>
      <c r="T460" s="44">
        <v>71.33</v>
      </c>
      <c r="U460" s="44">
        <v>84</v>
      </c>
      <c r="V460" s="44">
        <v>2</v>
      </c>
      <c r="W460" s="50"/>
      <c r="X460" s="50"/>
      <c r="Y460" s="51"/>
    </row>
    <row r="461" ht="27" spans="1:25">
      <c r="A461" s="44">
        <v>460</v>
      </c>
      <c r="B461" s="43" t="s">
        <v>918</v>
      </c>
      <c r="C461" s="43">
        <v>345</v>
      </c>
      <c r="D461" s="43">
        <v>816</v>
      </c>
      <c r="E461" s="43">
        <v>528</v>
      </c>
      <c r="F461" s="45">
        <v>0.0017</v>
      </c>
      <c r="G461" s="45">
        <v>0.641</v>
      </c>
      <c r="H461" s="43">
        <v>0</v>
      </c>
      <c r="I461" s="45">
        <v>0</v>
      </c>
      <c r="J461" s="43">
        <v>0.85</v>
      </c>
      <c r="K461" s="49">
        <v>49</v>
      </c>
      <c r="L461" s="44">
        <v>7</v>
      </c>
      <c r="M461" s="44" t="s">
        <v>919</v>
      </c>
      <c r="N461" s="49">
        <v>32.16</v>
      </c>
      <c r="O461" s="44">
        <v>3</v>
      </c>
      <c r="P461" s="44" t="s">
        <v>920</v>
      </c>
      <c r="Q461" s="49">
        <v>79</v>
      </c>
      <c r="R461" s="44">
        <v>4</v>
      </c>
      <c r="S461" s="44" t="s">
        <v>921</v>
      </c>
      <c r="T461" s="44">
        <v>53.39</v>
      </c>
      <c r="U461" s="44">
        <v>4</v>
      </c>
      <c r="V461" s="44">
        <v>116</v>
      </c>
      <c r="W461" s="50"/>
      <c r="X461" s="50"/>
      <c r="Y461" s="51"/>
    </row>
    <row r="462" spans="2:10">
      <c r="B462" s="60" t="s">
        <v>922</v>
      </c>
      <c r="C462" s="60">
        <v>345</v>
      </c>
      <c r="D462" s="60">
        <v>913</v>
      </c>
      <c r="E462" s="60">
        <v>571</v>
      </c>
      <c r="F462" s="61">
        <v>0.9554</v>
      </c>
      <c r="G462" s="61">
        <v>0.6196</v>
      </c>
      <c r="H462" s="60">
        <v>9</v>
      </c>
      <c r="I462" s="61">
        <v>0.0086</v>
      </c>
      <c r="J462" s="60">
        <v>0.8</v>
      </c>
    </row>
    <row r="463" spans="2:10">
      <c r="B463" s="60" t="s">
        <v>923</v>
      </c>
      <c r="C463" s="60">
        <v>341</v>
      </c>
      <c r="D463" s="60">
        <v>961</v>
      </c>
      <c r="E463" s="60">
        <v>871</v>
      </c>
      <c r="F463" s="61">
        <v>0.651</v>
      </c>
      <c r="G463" s="61">
        <v>0.9042</v>
      </c>
      <c r="H463" s="60">
        <v>27</v>
      </c>
      <c r="I463" s="61">
        <v>0.0253</v>
      </c>
      <c r="J463" s="60">
        <v>0</v>
      </c>
    </row>
    <row r="464" spans="2:10">
      <c r="B464" s="60" t="s">
        <v>924</v>
      </c>
      <c r="C464" s="60">
        <v>338</v>
      </c>
      <c r="D464" s="60">
        <v>932</v>
      </c>
      <c r="E464" s="60">
        <v>432</v>
      </c>
      <c r="F464" s="61">
        <v>0.9673</v>
      </c>
      <c r="G464" s="61">
        <v>0.4566</v>
      </c>
      <c r="H464" s="60">
        <v>3</v>
      </c>
      <c r="I464" s="61">
        <v>0.0019</v>
      </c>
      <c r="J464" s="60">
        <v>0</v>
      </c>
    </row>
    <row r="465" spans="2:10">
      <c r="B465" s="60" t="s">
        <v>925</v>
      </c>
      <c r="C465" s="60">
        <v>333</v>
      </c>
      <c r="D465" s="60">
        <v>1258</v>
      </c>
      <c r="E465" s="60">
        <v>397</v>
      </c>
      <c r="F465" s="61">
        <v>0.8147</v>
      </c>
      <c r="G465" s="61">
        <v>0.3079</v>
      </c>
      <c r="H465" s="60">
        <v>39</v>
      </c>
      <c r="I465" s="61">
        <v>0.0282</v>
      </c>
      <c r="J465" s="60">
        <v>1.34</v>
      </c>
    </row>
    <row r="466" spans="2:10">
      <c r="B466" s="60" t="s">
        <v>926</v>
      </c>
      <c r="C466" s="60">
        <v>329</v>
      </c>
      <c r="D466" s="60">
        <v>910</v>
      </c>
      <c r="E466" s="60">
        <v>465</v>
      </c>
      <c r="F466" s="61">
        <v>0.9677</v>
      </c>
      <c r="G466" s="61">
        <v>0.5038</v>
      </c>
      <c r="H466" s="60">
        <v>2</v>
      </c>
      <c r="I466" s="61">
        <v>0.001</v>
      </c>
      <c r="J466" s="60">
        <v>0.97</v>
      </c>
    </row>
    <row r="467" spans="2:10">
      <c r="B467" s="60" t="s">
        <v>927</v>
      </c>
      <c r="C467" s="60">
        <v>329</v>
      </c>
      <c r="D467" s="60">
        <v>2129</v>
      </c>
      <c r="E467" s="60">
        <v>284</v>
      </c>
      <c r="F467" s="61">
        <v>0.2201</v>
      </c>
      <c r="G467" s="61">
        <v>0.1278</v>
      </c>
      <c r="H467" s="60">
        <v>3</v>
      </c>
      <c r="I467" s="61">
        <v>0.0008</v>
      </c>
      <c r="J467" s="60">
        <v>0</v>
      </c>
    </row>
    <row r="468" spans="2:10">
      <c r="B468" s="60" t="s">
        <v>928</v>
      </c>
      <c r="C468" s="60">
        <v>318</v>
      </c>
      <c r="D468" s="60">
        <v>823</v>
      </c>
      <c r="E468" s="60">
        <v>978</v>
      </c>
      <c r="F468" s="61">
        <v>0.5373</v>
      </c>
      <c r="G468" s="61">
        <v>1.1928</v>
      </c>
      <c r="H468" s="60">
        <v>12</v>
      </c>
      <c r="I468" s="61">
        <v>0.0127</v>
      </c>
      <c r="J468" s="60">
        <v>0.81</v>
      </c>
    </row>
    <row r="469" spans="2:10">
      <c r="B469" s="60" t="s">
        <v>929</v>
      </c>
      <c r="C469" s="60">
        <v>316</v>
      </c>
      <c r="D469" s="60">
        <v>816</v>
      </c>
      <c r="E469" s="60">
        <v>39</v>
      </c>
      <c r="F469" s="61">
        <v>0.3415</v>
      </c>
      <c r="G469" s="61">
        <v>0.0438</v>
      </c>
      <c r="H469" s="60">
        <v>0</v>
      </c>
      <c r="I469" s="61">
        <v>0</v>
      </c>
      <c r="J469" s="60">
        <v>0</v>
      </c>
    </row>
    <row r="470" spans="2:10">
      <c r="B470" s="60" t="s">
        <v>930</v>
      </c>
      <c r="C470" s="60">
        <v>315</v>
      </c>
      <c r="D470" s="60">
        <v>1281</v>
      </c>
      <c r="E470" s="60">
        <v>937</v>
      </c>
      <c r="F470" s="61">
        <v>0.974</v>
      </c>
      <c r="G470" s="61">
        <v>0.7262</v>
      </c>
      <c r="H470" s="60">
        <v>17</v>
      </c>
      <c r="I470" s="61">
        <v>0.0115</v>
      </c>
      <c r="J470" s="60">
        <v>0.9</v>
      </c>
    </row>
    <row r="471" spans="2:10">
      <c r="B471" s="60" t="s">
        <v>931</v>
      </c>
      <c r="C471" s="60">
        <v>312</v>
      </c>
      <c r="D471" s="60">
        <v>1501</v>
      </c>
      <c r="E471" s="60">
        <v>33</v>
      </c>
      <c r="F471" s="61">
        <v>0.8857</v>
      </c>
      <c r="G471" s="61">
        <v>0.0201</v>
      </c>
      <c r="H471" s="60">
        <v>4</v>
      </c>
      <c r="I471" s="61">
        <v>0.0017</v>
      </c>
      <c r="J471" s="60">
        <v>0</v>
      </c>
    </row>
    <row r="472" spans="2:10">
      <c r="B472" s="60" t="s">
        <v>932</v>
      </c>
      <c r="C472" s="60">
        <v>306</v>
      </c>
      <c r="D472" s="60">
        <v>846</v>
      </c>
      <c r="E472" s="60">
        <v>670</v>
      </c>
      <c r="F472" s="61">
        <v>0.9843</v>
      </c>
      <c r="G472" s="61">
        <v>0.7878</v>
      </c>
      <c r="H472" s="60">
        <v>3</v>
      </c>
      <c r="I472" s="61">
        <v>0.0021</v>
      </c>
      <c r="J472" s="60">
        <v>0</v>
      </c>
    </row>
    <row r="473" spans="2:10">
      <c r="B473" s="60" t="s">
        <v>933</v>
      </c>
      <c r="C473" s="60">
        <v>293</v>
      </c>
      <c r="D473" s="60">
        <v>997</v>
      </c>
      <c r="E473" s="60">
        <v>535</v>
      </c>
      <c r="F473" s="62">
        <v>1</v>
      </c>
      <c r="G473" s="61">
        <v>0.5296</v>
      </c>
      <c r="H473" s="60">
        <v>19</v>
      </c>
      <c r="I473" s="61">
        <v>0.0174</v>
      </c>
      <c r="J473" s="60">
        <v>2.04</v>
      </c>
    </row>
    <row r="474" spans="2:10">
      <c r="B474" s="60" t="s">
        <v>934</v>
      </c>
      <c r="C474" s="60">
        <v>292</v>
      </c>
      <c r="D474" s="60">
        <v>1374</v>
      </c>
      <c r="E474" s="60">
        <v>252</v>
      </c>
      <c r="F474" s="62">
        <v>1</v>
      </c>
      <c r="G474" s="61">
        <v>0.1771</v>
      </c>
      <c r="H474" s="60">
        <v>0</v>
      </c>
      <c r="I474" s="61">
        <v>0</v>
      </c>
      <c r="J474" s="60">
        <v>0</v>
      </c>
    </row>
    <row r="475" spans="2:10">
      <c r="B475" s="60" t="s">
        <v>935</v>
      </c>
      <c r="C475" s="60">
        <v>291</v>
      </c>
      <c r="D475" s="60">
        <v>956</v>
      </c>
      <c r="E475" s="60">
        <v>470</v>
      </c>
      <c r="F475" s="62">
        <v>1</v>
      </c>
      <c r="G475" s="61">
        <v>0.4845</v>
      </c>
      <c r="H475" s="60">
        <v>6</v>
      </c>
      <c r="I475" s="61">
        <v>0.0055</v>
      </c>
      <c r="J475" s="60">
        <v>0</v>
      </c>
    </row>
    <row r="476" spans="2:10">
      <c r="B476" s="60" t="s">
        <v>936</v>
      </c>
      <c r="C476" s="60">
        <v>287</v>
      </c>
      <c r="D476" s="60">
        <v>800</v>
      </c>
      <c r="E476" s="60">
        <v>230</v>
      </c>
      <c r="F476" s="61">
        <v>0.9805</v>
      </c>
      <c r="G476" s="61">
        <v>0.2803</v>
      </c>
      <c r="H476" s="60">
        <v>0</v>
      </c>
      <c r="I476" s="61">
        <v>0</v>
      </c>
      <c r="J476" s="60">
        <v>0</v>
      </c>
    </row>
    <row r="477" spans="2:10">
      <c r="B477" s="60" t="s">
        <v>937</v>
      </c>
      <c r="C477" s="60">
        <v>285</v>
      </c>
      <c r="D477" s="60">
        <v>1099</v>
      </c>
      <c r="E477" s="60">
        <v>536</v>
      </c>
      <c r="F477" s="61">
        <v>0.9754</v>
      </c>
      <c r="G477" s="61">
        <v>0.4803</v>
      </c>
      <c r="H477" s="60">
        <v>17</v>
      </c>
      <c r="I477" s="61">
        <v>0.0134</v>
      </c>
      <c r="J477" s="60">
        <v>0</v>
      </c>
    </row>
    <row r="478" spans="2:10">
      <c r="B478" s="60" t="s">
        <v>938</v>
      </c>
      <c r="C478" s="60">
        <v>270</v>
      </c>
      <c r="D478" s="60">
        <v>1585</v>
      </c>
      <c r="E478" s="60">
        <v>442</v>
      </c>
      <c r="F478" s="62">
        <v>0.99</v>
      </c>
      <c r="G478" s="61">
        <v>0.2714</v>
      </c>
      <c r="H478" s="60">
        <v>13</v>
      </c>
      <c r="I478" s="61">
        <v>0.0071</v>
      </c>
      <c r="J478" s="60">
        <v>0</v>
      </c>
    </row>
    <row r="479" spans="2:10">
      <c r="B479" s="60" t="s">
        <v>939</v>
      </c>
      <c r="C479" s="60">
        <v>257</v>
      </c>
      <c r="D479" s="60">
        <v>951</v>
      </c>
      <c r="E479" s="60">
        <v>382</v>
      </c>
      <c r="F479" s="61">
        <v>0.9907</v>
      </c>
      <c r="G479" s="61">
        <v>0.394</v>
      </c>
      <c r="H479" s="60">
        <v>0</v>
      </c>
      <c r="I479" s="61">
        <v>0</v>
      </c>
      <c r="J479" s="60">
        <v>0</v>
      </c>
    </row>
    <row r="480" spans="2:10">
      <c r="B480" s="60" t="s">
        <v>940</v>
      </c>
      <c r="C480" s="60">
        <v>251</v>
      </c>
      <c r="D480" s="60">
        <v>1677</v>
      </c>
      <c r="E480" s="60">
        <v>218</v>
      </c>
      <c r="F480" s="61">
        <v>0.1934</v>
      </c>
      <c r="G480" s="61">
        <v>0.1246</v>
      </c>
      <c r="H480" s="60">
        <v>3</v>
      </c>
      <c r="I480" s="61">
        <v>0.001</v>
      </c>
      <c r="J480" s="60">
        <v>0.74</v>
      </c>
    </row>
    <row r="481" spans="2:10">
      <c r="B481" s="60" t="s">
        <v>941</v>
      </c>
      <c r="C481" s="60">
        <v>251</v>
      </c>
      <c r="D481" s="60">
        <v>1032</v>
      </c>
      <c r="E481" s="60">
        <v>601</v>
      </c>
      <c r="F481" s="61">
        <v>0.5328</v>
      </c>
      <c r="G481" s="61">
        <v>0.5761</v>
      </c>
      <c r="H481" s="60">
        <v>8</v>
      </c>
      <c r="I481" s="61">
        <v>0.0067</v>
      </c>
      <c r="J481" s="60">
        <v>1.12</v>
      </c>
    </row>
    <row r="482" spans="2:10">
      <c r="B482" s="60" t="s">
        <v>942</v>
      </c>
      <c r="C482" s="60">
        <v>244</v>
      </c>
      <c r="D482" s="60">
        <v>943</v>
      </c>
      <c r="E482" s="60">
        <v>384</v>
      </c>
      <c r="F482" s="61">
        <v>0.552</v>
      </c>
      <c r="G482" s="61">
        <v>0.3994</v>
      </c>
      <c r="H482" s="60">
        <v>13</v>
      </c>
      <c r="I482" s="61">
        <v>0.012</v>
      </c>
      <c r="J482" s="60">
        <v>1.58</v>
      </c>
    </row>
    <row r="483" spans="2:10">
      <c r="B483" s="60" t="s">
        <v>943</v>
      </c>
      <c r="C483" s="60">
        <v>222</v>
      </c>
      <c r="D483" s="60">
        <v>874</v>
      </c>
      <c r="E483" s="60">
        <v>173</v>
      </c>
      <c r="F483" s="61">
        <v>0.0781</v>
      </c>
      <c r="G483" s="61">
        <v>0.1912</v>
      </c>
      <c r="H483" s="60">
        <v>2</v>
      </c>
      <c r="I483" s="61">
        <v>0.001</v>
      </c>
      <c r="J483" s="60">
        <v>0</v>
      </c>
    </row>
    <row r="484" spans="2:10">
      <c r="B484" s="60" t="s">
        <v>944</v>
      </c>
      <c r="C484" s="60">
        <v>221</v>
      </c>
      <c r="D484" s="60">
        <v>884</v>
      </c>
      <c r="E484" s="60">
        <v>372</v>
      </c>
      <c r="F484" s="61">
        <v>0.2888</v>
      </c>
      <c r="G484" s="61">
        <v>0.4128</v>
      </c>
      <c r="H484" s="60">
        <v>8</v>
      </c>
      <c r="I484" s="61">
        <v>0.0079</v>
      </c>
      <c r="J484" s="60">
        <v>1.33</v>
      </c>
    </row>
    <row r="485" spans="2:10">
      <c r="B485" s="60" t="s">
        <v>945</v>
      </c>
      <c r="C485" s="60">
        <v>221</v>
      </c>
      <c r="D485" s="60">
        <v>822</v>
      </c>
      <c r="E485" s="60">
        <v>207</v>
      </c>
      <c r="F485" s="61">
        <v>0.2261</v>
      </c>
      <c r="G485" s="61">
        <v>0.2439</v>
      </c>
      <c r="H485" s="60">
        <v>0</v>
      </c>
      <c r="I485" s="61">
        <v>0</v>
      </c>
      <c r="J485" s="60">
        <v>0</v>
      </c>
    </row>
    <row r="486" spans="2:10">
      <c r="B486" s="60" t="s">
        <v>946</v>
      </c>
      <c r="C486" s="60">
        <v>215</v>
      </c>
      <c r="D486" s="60">
        <v>1644</v>
      </c>
      <c r="E486" s="60">
        <v>180</v>
      </c>
      <c r="F486" s="62">
        <v>0.36</v>
      </c>
      <c r="G486" s="61">
        <v>0.1046</v>
      </c>
      <c r="H486" s="60">
        <v>2</v>
      </c>
      <c r="I486" s="61">
        <v>0.0005</v>
      </c>
      <c r="J486" s="60">
        <v>0</v>
      </c>
    </row>
    <row r="487" spans="2:10">
      <c r="B487" s="60" t="s">
        <v>947</v>
      </c>
      <c r="C487" s="60">
        <v>211</v>
      </c>
      <c r="D487" s="60">
        <v>809</v>
      </c>
      <c r="E487" s="60">
        <v>213</v>
      </c>
      <c r="F487" s="61">
        <v>0.0844</v>
      </c>
      <c r="G487" s="61">
        <v>0.2557</v>
      </c>
      <c r="H487" s="60">
        <v>4</v>
      </c>
      <c r="I487" s="61">
        <v>0.0032</v>
      </c>
      <c r="J487" s="60">
        <v>0</v>
      </c>
    </row>
    <row r="488" spans="2:10">
      <c r="B488" s="60" t="s">
        <v>948</v>
      </c>
      <c r="C488" s="60">
        <v>209</v>
      </c>
      <c r="D488" s="60">
        <v>801</v>
      </c>
      <c r="E488" s="60">
        <v>551</v>
      </c>
      <c r="F488" s="61">
        <v>0.9984</v>
      </c>
      <c r="G488" s="61">
        <v>0.683</v>
      </c>
      <c r="H488" s="60">
        <v>3</v>
      </c>
      <c r="I488" s="61">
        <v>0.0022</v>
      </c>
      <c r="J488" s="60">
        <v>0.95</v>
      </c>
    </row>
    <row r="489" spans="2:10">
      <c r="B489" s="60" t="s">
        <v>949</v>
      </c>
      <c r="C489" s="60">
        <v>190</v>
      </c>
      <c r="D489" s="60">
        <v>825</v>
      </c>
      <c r="E489" s="60">
        <v>169</v>
      </c>
      <c r="F489" s="61">
        <v>0.0856</v>
      </c>
      <c r="G489" s="61">
        <v>0.1977</v>
      </c>
      <c r="H489" s="60">
        <v>0</v>
      </c>
      <c r="I489" s="61">
        <v>0</v>
      </c>
      <c r="J489" s="60">
        <v>0</v>
      </c>
    </row>
    <row r="490" spans="2:10">
      <c r="B490" s="60" t="s">
        <v>950</v>
      </c>
      <c r="C490" s="60">
        <v>188</v>
      </c>
      <c r="D490" s="60">
        <v>1238</v>
      </c>
      <c r="E490" s="60">
        <v>234</v>
      </c>
      <c r="F490" s="61">
        <v>0.4368</v>
      </c>
      <c r="G490" s="61">
        <v>0.1823</v>
      </c>
      <c r="H490" s="60">
        <v>5</v>
      </c>
      <c r="I490" s="61">
        <v>0.0035</v>
      </c>
      <c r="J490" s="60">
        <v>1.26</v>
      </c>
    </row>
    <row r="491" spans="2:10">
      <c r="B491" s="60" t="s">
        <v>951</v>
      </c>
      <c r="C491" s="60">
        <v>185</v>
      </c>
      <c r="D491" s="60">
        <v>831</v>
      </c>
      <c r="E491" s="60">
        <v>554</v>
      </c>
      <c r="F491" s="61">
        <v>0.8254</v>
      </c>
      <c r="G491" s="61">
        <v>0.6611</v>
      </c>
      <c r="H491" s="60">
        <v>4</v>
      </c>
      <c r="I491" s="61">
        <v>0.0042</v>
      </c>
      <c r="J491" s="60">
        <v>0.98</v>
      </c>
    </row>
    <row r="492" spans="2:10">
      <c r="B492" s="60" t="s">
        <v>952</v>
      </c>
      <c r="C492" s="60">
        <v>180</v>
      </c>
      <c r="D492" s="60">
        <v>1091</v>
      </c>
      <c r="E492" s="60">
        <v>173</v>
      </c>
      <c r="F492" s="61">
        <v>0.974</v>
      </c>
      <c r="G492" s="61">
        <v>0.1525</v>
      </c>
      <c r="H492" s="60">
        <v>3</v>
      </c>
      <c r="I492" s="61">
        <v>0.0016</v>
      </c>
      <c r="J492" s="60">
        <v>0</v>
      </c>
    </row>
    <row r="493" spans="2:10">
      <c r="B493" s="60" t="s">
        <v>953</v>
      </c>
      <c r="C493" s="60">
        <v>172</v>
      </c>
      <c r="D493" s="60">
        <v>1313</v>
      </c>
      <c r="E493" s="60">
        <v>162</v>
      </c>
      <c r="F493" s="61">
        <v>0.2011</v>
      </c>
      <c r="G493" s="61">
        <v>0.1178</v>
      </c>
      <c r="H493" s="60">
        <v>19</v>
      </c>
      <c r="I493" s="61">
        <v>0.0132</v>
      </c>
      <c r="J493" s="60">
        <v>0</v>
      </c>
    </row>
    <row r="494" spans="2:10">
      <c r="B494" s="60" t="s">
        <v>954</v>
      </c>
      <c r="C494" s="60">
        <v>158</v>
      </c>
      <c r="D494" s="60">
        <v>973</v>
      </c>
      <c r="E494" s="60">
        <v>140</v>
      </c>
      <c r="F494" s="61">
        <v>0.2323</v>
      </c>
      <c r="G494" s="61">
        <v>0.1384</v>
      </c>
      <c r="H494" s="60">
        <v>4</v>
      </c>
      <c r="I494" s="61">
        <v>0.0036</v>
      </c>
      <c r="J494" s="60">
        <v>0</v>
      </c>
    </row>
    <row r="495" spans="2:10">
      <c r="B495" s="60" t="s">
        <v>955</v>
      </c>
      <c r="C495" s="60">
        <v>152</v>
      </c>
      <c r="D495" s="60">
        <v>1171</v>
      </c>
      <c r="E495" s="60">
        <v>142</v>
      </c>
      <c r="F495" s="61">
        <v>0.2038</v>
      </c>
      <c r="G495" s="61">
        <v>0.116</v>
      </c>
      <c r="H495" s="60">
        <v>3</v>
      </c>
      <c r="I495" s="61">
        <v>0.0015</v>
      </c>
      <c r="J495" s="60">
        <v>0.92</v>
      </c>
    </row>
    <row r="496" spans="2:10">
      <c r="B496" s="60" t="s">
        <v>956</v>
      </c>
      <c r="C496" s="60">
        <v>151</v>
      </c>
      <c r="D496" s="60">
        <v>1104</v>
      </c>
      <c r="E496" s="60">
        <v>113</v>
      </c>
      <c r="F496" s="61">
        <v>0.2258</v>
      </c>
      <c r="G496" s="61">
        <v>0.0973</v>
      </c>
      <c r="H496" s="60">
        <v>0</v>
      </c>
      <c r="I496" s="61">
        <v>0</v>
      </c>
      <c r="J496" s="60">
        <v>0</v>
      </c>
    </row>
    <row r="497" spans="2:10">
      <c r="B497" s="60" t="s">
        <v>957</v>
      </c>
      <c r="C497" s="60">
        <v>148</v>
      </c>
      <c r="D497" s="60">
        <v>881</v>
      </c>
      <c r="E497" s="60">
        <v>134</v>
      </c>
      <c r="F497" s="61">
        <v>0.9932</v>
      </c>
      <c r="G497" s="61">
        <v>0.1462</v>
      </c>
      <c r="H497" s="60">
        <v>4</v>
      </c>
      <c r="I497" s="61">
        <v>0.003</v>
      </c>
      <c r="J497" s="60">
        <v>0</v>
      </c>
    </row>
    <row r="498" spans="2:10">
      <c r="B498" s="60" t="s">
        <v>958</v>
      </c>
      <c r="C498" s="60">
        <v>122</v>
      </c>
      <c r="D498" s="60">
        <v>1373</v>
      </c>
      <c r="E498" s="60">
        <v>123</v>
      </c>
      <c r="F498" s="61">
        <v>0.0296</v>
      </c>
      <c r="G498" s="61">
        <v>0.0849</v>
      </c>
      <c r="H498" s="60">
        <v>3</v>
      </c>
      <c r="I498" s="61">
        <v>0.0013</v>
      </c>
      <c r="J498" s="60">
        <v>0</v>
      </c>
    </row>
    <row r="499" spans="2:10">
      <c r="B499" s="60" t="s">
        <v>959</v>
      </c>
      <c r="C499" s="60">
        <v>121</v>
      </c>
      <c r="D499" s="60">
        <v>862</v>
      </c>
      <c r="E499" s="60">
        <v>108</v>
      </c>
      <c r="F499" s="61">
        <v>0.3305</v>
      </c>
      <c r="G499" s="61">
        <v>0.1192</v>
      </c>
      <c r="H499" s="60">
        <v>7</v>
      </c>
      <c r="I499" s="61">
        <v>0.0071</v>
      </c>
      <c r="J499" s="60">
        <v>1.31</v>
      </c>
    </row>
    <row r="500" spans="2:10">
      <c r="B500" s="60" t="s">
        <v>960</v>
      </c>
      <c r="C500" s="60">
        <v>97</v>
      </c>
      <c r="D500" s="60">
        <v>1197</v>
      </c>
      <c r="E500" s="60">
        <v>32</v>
      </c>
      <c r="F500" s="61">
        <v>0.3824</v>
      </c>
      <c r="G500" s="61">
        <v>0.0246</v>
      </c>
      <c r="H500" s="60">
        <v>2</v>
      </c>
      <c r="I500" s="61">
        <v>0.0007</v>
      </c>
      <c r="J500" s="60">
        <v>0</v>
      </c>
    </row>
    <row r="501" spans="2:10">
      <c r="B501" s="60" t="s">
        <v>961</v>
      </c>
      <c r="C501" s="60">
        <v>92</v>
      </c>
      <c r="D501" s="60">
        <v>1037</v>
      </c>
      <c r="E501" s="60">
        <v>75</v>
      </c>
      <c r="F501" s="62">
        <v>1</v>
      </c>
      <c r="G501" s="61">
        <v>0.0678</v>
      </c>
      <c r="H501" s="60">
        <v>0</v>
      </c>
      <c r="I501" s="61">
        <v>0</v>
      </c>
      <c r="J501" s="60">
        <v>0</v>
      </c>
    </row>
  </sheetData>
  <autoFilter ref="A1:V501"/>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39"/>
  <sheetViews>
    <sheetView workbookViewId="0">
      <selection activeCell="P29" sqref="P29"/>
    </sheetView>
  </sheetViews>
  <sheetFormatPr defaultColWidth="9" defaultRowHeight="13.5"/>
  <sheetData>
    <row r="1" ht="14.25" customHeight="1" spans="1:23">
      <c r="A1" s="1"/>
      <c r="B1" s="1"/>
      <c r="C1" s="1"/>
      <c r="D1" s="1"/>
      <c r="E1" s="19" t="s">
        <v>962</v>
      </c>
      <c r="F1" s="19"/>
      <c r="G1" s="19"/>
      <c r="H1" s="19"/>
      <c r="I1" s="19"/>
      <c r="J1" s="19"/>
      <c r="K1" s="19"/>
      <c r="L1" s="19"/>
      <c r="M1" s="19"/>
      <c r="O1" s="27" t="s">
        <v>963</v>
      </c>
      <c r="P1" s="27"/>
      <c r="Q1" s="27"/>
      <c r="R1" s="27"/>
      <c r="S1" s="27"/>
      <c r="T1" s="27"/>
      <c r="U1" s="27"/>
      <c r="V1" s="27"/>
      <c r="W1" s="27"/>
    </row>
    <row r="2" ht="14.25" spans="1:23">
      <c r="A2" s="2" t="s">
        <v>964</v>
      </c>
      <c r="B2" s="3" t="s">
        <v>965</v>
      </c>
      <c r="C2" s="3" t="s">
        <v>966</v>
      </c>
      <c r="D2" s="3" t="s">
        <v>967</v>
      </c>
      <c r="E2" s="19"/>
      <c r="F2" s="19"/>
      <c r="G2" s="19"/>
      <c r="H2" s="19"/>
      <c r="I2" s="19"/>
      <c r="J2" s="19"/>
      <c r="K2" s="19"/>
      <c r="L2" s="19"/>
      <c r="M2" s="19"/>
      <c r="O2" s="27"/>
      <c r="P2" s="27"/>
      <c r="Q2" s="27"/>
      <c r="R2" s="27"/>
      <c r="S2" s="27"/>
      <c r="T2" s="27"/>
      <c r="U2" s="27"/>
      <c r="V2" s="27"/>
      <c r="W2" s="27"/>
    </row>
    <row r="3" ht="14.25" spans="1:23">
      <c r="A3" s="5" t="s">
        <v>968</v>
      </c>
      <c r="B3" s="5">
        <v>216663</v>
      </c>
      <c r="C3" s="5">
        <v>1705</v>
      </c>
      <c r="D3" s="5">
        <v>1110</v>
      </c>
      <c r="E3" s="19"/>
      <c r="F3" s="19"/>
      <c r="G3" s="19"/>
      <c r="H3" s="19"/>
      <c r="I3" s="19"/>
      <c r="J3" s="19"/>
      <c r="K3" s="19"/>
      <c r="L3" s="19"/>
      <c r="M3" s="19"/>
      <c r="O3" s="27"/>
      <c r="P3" s="27"/>
      <c r="Q3" s="27"/>
      <c r="R3" s="27"/>
      <c r="S3" s="27"/>
      <c r="T3" s="27"/>
      <c r="U3" s="27"/>
      <c r="V3" s="27"/>
      <c r="W3" s="27"/>
    </row>
    <row r="4" ht="14.25" spans="1:23">
      <c r="A4" s="6" t="s">
        <v>969</v>
      </c>
      <c r="B4" s="6">
        <v>37877</v>
      </c>
      <c r="C4" s="6">
        <v>345</v>
      </c>
      <c r="D4" s="6">
        <v>242</v>
      </c>
      <c r="E4" s="20"/>
      <c r="F4" s="21"/>
      <c r="G4" s="21"/>
      <c r="H4" s="21"/>
      <c r="I4" s="21"/>
      <c r="J4" s="21"/>
      <c r="K4" s="21"/>
      <c r="L4" s="21"/>
      <c r="M4" s="28"/>
      <c r="O4" s="29"/>
      <c r="P4" s="30"/>
      <c r="Q4" s="30"/>
      <c r="R4" s="30"/>
      <c r="S4" s="30"/>
      <c r="T4" s="30"/>
      <c r="U4" s="30"/>
      <c r="V4" s="30"/>
      <c r="W4" s="37"/>
    </row>
    <row r="5" ht="14.25" spans="1:23">
      <c r="A5" s="5" t="s">
        <v>970</v>
      </c>
      <c r="B5" s="5">
        <v>22400</v>
      </c>
      <c r="C5" s="5">
        <v>222</v>
      </c>
      <c r="D5" s="5">
        <v>167</v>
      </c>
      <c r="E5" s="22"/>
      <c r="F5" s="23"/>
      <c r="G5" s="23"/>
      <c r="H5" s="23"/>
      <c r="I5" s="23"/>
      <c r="J5" s="23"/>
      <c r="K5" s="23"/>
      <c r="L5" s="23"/>
      <c r="M5" s="31"/>
      <c r="O5" s="32"/>
      <c r="P5" s="33"/>
      <c r="Q5" s="33"/>
      <c r="R5" s="33"/>
      <c r="S5" s="33"/>
      <c r="T5" s="33"/>
      <c r="U5" s="33"/>
      <c r="V5" s="33"/>
      <c r="W5" s="38"/>
    </row>
    <row r="6" ht="14.25" spans="1:23">
      <c r="A6" s="5" t="s">
        <v>971</v>
      </c>
      <c r="B6" s="5">
        <v>12595</v>
      </c>
      <c r="C6" s="5">
        <v>124</v>
      </c>
      <c r="D6" s="5">
        <v>73</v>
      </c>
      <c r="E6" s="22"/>
      <c r="F6" s="23"/>
      <c r="G6" s="23"/>
      <c r="H6" s="23"/>
      <c r="I6" s="23"/>
      <c r="J6" s="23"/>
      <c r="K6" s="23"/>
      <c r="L6" s="23"/>
      <c r="M6" s="31"/>
      <c r="O6" s="32"/>
      <c r="P6" s="33"/>
      <c r="Q6" s="33"/>
      <c r="R6" s="33"/>
      <c r="S6" s="33"/>
      <c r="T6" s="33"/>
      <c r="U6" s="33"/>
      <c r="V6" s="33"/>
      <c r="W6" s="38"/>
    </row>
    <row r="7" ht="14.25" spans="1:23">
      <c r="A7" s="5" t="s">
        <v>972</v>
      </c>
      <c r="B7" s="5">
        <v>4766</v>
      </c>
      <c r="C7" s="5">
        <v>52</v>
      </c>
      <c r="D7" s="5">
        <v>39</v>
      </c>
      <c r="E7" s="22"/>
      <c r="F7" s="23"/>
      <c r="G7" s="23"/>
      <c r="H7" s="23"/>
      <c r="I7" s="23"/>
      <c r="J7" s="23"/>
      <c r="K7" s="23"/>
      <c r="L7" s="23"/>
      <c r="M7" s="31"/>
      <c r="O7" s="32"/>
      <c r="P7" s="33"/>
      <c r="Q7" s="33"/>
      <c r="R7" s="33"/>
      <c r="S7" s="33"/>
      <c r="T7" s="33"/>
      <c r="U7" s="33"/>
      <c r="V7" s="33"/>
      <c r="W7" s="38"/>
    </row>
    <row r="8" ht="14.25" spans="1:23">
      <c r="A8" s="5" t="s">
        <v>973</v>
      </c>
      <c r="B8" s="5">
        <v>3295</v>
      </c>
      <c r="C8" s="5">
        <v>51</v>
      </c>
      <c r="D8" s="5">
        <v>30</v>
      </c>
      <c r="E8" s="22"/>
      <c r="F8" s="23"/>
      <c r="G8" s="23"/>
      <c r="H8" s="23"/>
      <c r="I8" s="23"/>
      <c r="J8" s="23"/>
      <c r="K8" s="23"/>
      <c r="L8" s="23"/>
      <c r="M8" s="31"/>
      <c r="O8" s="32"/>
      <c r="P8" s="33"/>
      <c r="Q8" s="33"/>
      <c r="R8" s="33"/>
      <c r="S8" s="33"/>
      <c r="T8" s="33"/>
      <c r="U8" s="33"/>
      <c r="V8" s="33"/>
      <c r="W8" s="38"/>
    </row>
    <row r="9" ht="14.25" spans="1:23">
      <c r="A9" s="5" t="s">
        <v>974</v>
      </c>
      <c r="B9" s="5">
        <v>4647</v>
      </c>
      <c r="C9" s="5">
        <v>55</v>
      </c>
      <c r="D9" s="5">
        <v>32</v>
      </c>
      <c r="E9" s="22"/>
      <c r="F9" s="23"/>
      <c r="G9" s="23"/>
      <c r="H9" s="23"/>
      <c r="I9" s="23"/>
      <c r="J9" s="23"/>
      <c r="K9" s="23"/>
      <c r="L9" s="23"/>
      <c r="M9" s="31"/>
      <c r="O9" s="32"/>
      <c r="P9" s="33"/>
      <c r="Q9" s="33"/>
      <c r="R9" s="33"/>
      <c r="S9" s="33"/>
      <c r="T9" s="33"/>
      <c r="U9" s="33"/>
      <c r="V9" s="33"/>
      <c r="W9" s="38"/>
    </row>
    <row r="10" ht="14.25" spans="1:23">
      <c r="A10" s="5" t="s">
        <v>975</v>
      </c>
      <c r="B10" s="5">
        <v>14760</v>
      </c>
      <c r="C10" s="5">
        <v>114</v>
      </c>
      <c r="D10" s="5">
        <v>104</v>
      </c>
      <c r="E10" s="22"/>
      <c r="F10" s="23"/>
      <c r="G10" s="23"/>
      <c r="H10" s="23"/>
      <c r="I10" s="23"/>
      <c r="J10" s="23"/>
      <c r="K10" s="23"/>
      <c r="L10" s="23"/>
      <c r="M10" s="31"/>
      <c r="O10" s="32"/>
      <c r="P10" s="33"/>
      <c r="Q10" s="33"/>
      <c r="R10" s="33"/>
      <c r="S10" s="33"/>
      <c r="T10" s="33"/>
      <c r="U10" s="33"/>
      <c r="V10" s="33"/>
      <c r="W10" s="38"/>
    </row>
    <row r="11" ht="14.25" spans="1:23">
      <c r="A11" s="5" t="s">
        <v>976</v>
      </c>
      <c r="B11" s="5">
        <v>113347</v>
      </c>
      <c r="C11" s="5">
        <v>1087</v>
      </c>
      <c r="D11" s="5">
        <v>539</v>
      </c>
      <c r="E11" s="22"/>
      <c r="F11" s="23"/>
      <c r="G11" s="23"/>
      <c r="H11" s="23"/>
      <c r="I11" s="23"/>
      <c r="J11" s="23"/>
      <c r="K11" s="23"/>
      <c r="L11" s="23"/>
      <c r="M11" s="31"/>
      <c r="O11" s="32"/>
      <c r="P11" s="33"/>
      <c r="Q11" s="33"/>
      <c r="R11" s="33"/>
      <c r="S11" s="33"/>
      <c r="T11" s="33"/>
      <c r="U11" s="33"/>
      <c r="V11" s="33"/>
      <c r="W11" s="38"/>
    </row>
    <row r="12" ht="14.25" spans="1:23">
      <c r="A12" s="5" t="s">
        <v>977</v>
      </c>
      <c r="B12" s="5">
        <v>426534</v>
      </c>
      <c r="C12" s="5">
        <v>3988</v>
      </c>
      <c r="D12" s="5">
        <v>1625</v>
      </c>
      <c r="E12" s="22"/>
      <c r="F12" s="23"/>
      <c r="G12" s="23"/>
      <c r="H12" s="23"/>
      <c r="I12" s="23"/>
      <c r="J12" s="23"/>
      <c r="K12" s="23"/>
      <c r="L12" s="23"/>
      <c r="M12" s="31"/>
      <c r="O12" s="32"/>
      <c r="P12" s="33"/>
      <c r="Q12" s="33"/>
      <c r="R12" s="33"/>
      <c r="S12" s="33"/>
      <c r="T12" s="33"/>
      <c r="U12" s="33"/>
      <c r="V12" s="33"/>
      <c r="W12" s="38"/>
    </row>
    <row r="13" ht="14.25" spans="1:23">
      <c r="A13" s="6" t="s">
        <v>978</v>
      </c>
      <c r="B13" s="6">
        <v>859525</v>
      </c>
      <c r="C13" s="6">
        <v>8220</v>
      </c>
      <c r="D13" s="6">
        <v>3699</v>
      </c>
      <c r="E13" s="22"/>
      <c r="F13" s="23"/>
      <c r="G13" s="23"/>
      <c r="H13" s="23"/>
      <c r="I13" s="23"/>
      <c r="J13" s="23"/>
      <c r="K13" s="23"/>
      <c r="L13" s="23"/>
      <c r="M13" s="31"/>
      <c r="O13" s="32"/>
      <c r="P13" s="33"/>
      <c r="Q13" s="33"/>
      <c r="R13" s="33"/>
      <c r="S13" s="33"/>
      <c r="T13" s="33"/>
      <c r="U13" s="33"/>
      <c r="V13" s="33"/>
      <c r="W13" s="38"/>
    </row>
    <row r="14" ht="14.25" spans="1:23">
      <c r="A14" s="5" t="s">
        <v>979</v>
      </c>
      <c r="B14" s="5">
        <v>284250</v>
      </c>
      <c r="C14" s="5">
        <v>2613</v>
      </c>
      <c r="D14" s="5">
        <v>1706</v>
      </c>
      <c r="E14" s="22"/>
      <c r="F14" s="23"/>
      <c r="G14" s="23"/>
      <c r="H14" s="23"/>
      <c r="I14" s="23"/>
      <c r="J14" s="23"/>
      <c r="K14" s="23"/>
      <c r="L14" s="23"/>
      <c r="M14" s="31"/>
      <c r="O14" s="34"/>
      <c r="P14" s="35"/>
      <c r="Q14" s="35"/>
      <c r="R14" s="35"/>
      <c r="S14" s="35"/>
      <c r="T14" s="35"/>
      <c r="U14" s="35"/>
      <c r="V14" s="35"/>
      <c r="W14" s="39"/>
    </row>
    <row r="15" ht="14.25" spans="1:13">
      <c r="A15" s="5" t="s">
        <v>980</v>
      </c>
      <c r="B15" s="5">
        <v>201921</v>
      </c>
      <c r="C15" s="5">
        <v>2113</v>
      </c>
      <c r="D15" s="5">
        <v>1147</v>
      </c>
      <c r="E15" s="22"/>
      <c r="F15" s="23"/>
      <c r="G15" s="23"/>
      <c r="H15" s="23"/>
      <c r="I15" s="23"/>
      <c r="J15" s="23"/>
      <c r="K15" s="23"/>
      <c r="L15" s="23"/>
      <c r="M15" s="31"/>
    </row>
    <row r="16" ht="14.25" spans="1:13">
      <c r="A16" s="5" t="s">
        <v>981</v>
      </c>
      <c r="B16" s="5">
        <v>225934</v>
      </c>
      <c r="C16" s="5">
        <v>1967</v>
      </c>
      <c r="D16" s="5">
        <v>1329</v>
      </c>
      <c r="E16" s="22"/>
      <c r="F16" s="23"/>
      <c r="G16" s="23"/>
      <c r="H16" s="23"/>
      <c r="I16" s="23"/>
      <c r="J16" s="23"/>
      <c r="K16" s="23"/>
      <c r="L16" s="23"/>
      <c r="M16" s="31"/>
    </row>
    <row r="17" ht="14.25" spans="1:23">
      <c r="A17" s="5" t="s">
        <v>982</v>
      </c>
      <c r="B17" s="5">
        <v>308300</v>
      </c>
      <c r="C17" s="5">
        <v>2891</v>
      </c>
      <c r="D17" s="5">
        <v>1836</v>
      </c>
      <c r="E17" s="22"/>
      <c r="F17" s="23"/>
      <c r="G17" s="23"/>
      <c r="H17" s="23"/>
      <c r="I17" s="23"/>
      <c r="J17" s="23"/>
      <c r="K17" s="23"/>
      <c r="L17" s="23"/>
      <c r="M17" s="31"/>
      <c r="O17" s="10" t="s">
        <v>983</v>
      </c>
      <c r="P17" s="11"/>
      <c r="Q17" s="11"/>
      <c r="R17" s="11"/>
      <c r="S17" s="11"/>
      <c r="T17" s="11"/>
      <c r="U17" s="11"/>
      <c r="V17" s="11"/>
      <c r="W17" s="12"/>
    </row>
    <row r="18" ht="14.25" spans="1:23">
      <c r="A18" s="5" t="s">
        <v>984</v>
      </c>
      <c r="B18" s="5">
        <v>466187</v>
      </c>
      <c r="C18" s="5">
        <v>4283</v>
      </c>
      <c r="D18" s="5">
        <v>2220</v>
      </c>
      <c r="E18" s="22"/>
      <c r="F18" s="23"/>
      <c r="G18" s="23"/>
      <c r="H18" s="23"/>
      <c r="I18" s="23"/>
      <c r="J18" s="23"/>
      <c r="K18" s="23"/>
      <c r="L18" s="23"/>
      <c r="M18" s="31"/>
      <c r="O18" s="13"/>
      <c r="P18" s="14"/>
      <c r="Q18" s="14"/>
      <c r="R18" s="14"/>
      <c r="S18" s="14"/>
      <c r="T18" s="14"/>
      <c r="U18" s="14"/>
      <c r="V18" s="14"/>
      <c r="W18" s="15"/>
    </row>
    <row r="19" ht="14.25" spans="1:23">
      <c r="A19" s="5" t="s">
        <v>985</v>
      </c>
      <c r="B19" s="5">
        <v>410582</v>
      </c>
      <c r="C19" s="5">
        <v>4092</v>
      </c>
      <c r="D19" s="5">
        <v>1988</v>
      </c>
      <c r="E19" s="22"/>
      <c r="F19" s="23"/>
      <c r="G19" s="23"/>
      <c r="H19" s="23"/>
      <c r="I19" s="23"/>
      <c r="J19" s="23"/>
      <c r="K19" s="23"/>
      <c r="L19" s="23"/>
      <c r="M19" s="31"/>
      <c r="O19" s="13"/>
      <c r="P19" s="14"/>
      <c r="Q19" s="14"/>
      <c r="R19" s="14"/>
      <c r="S19" s="14"/>
      <c r="T19" s="14"/>
      <c r="U19" s="14"/>
      <c r="V19" s="14"/>
      <c r="W19" s="15"/>
    </row>
    <row r="20" ht="14.25" spans="1:23">
      <c r="A20" s="5" t="s">
        <v>986</v>
      </c>
      <c r="B20" s="5">
        <v>243586</v>
      </c>
      <c r="C20" s="5">
        <v>2374</v>
      </c>
      <c r="D20" s="5">
        <v>1402</v>
      </c>
      <c r="E20" s="22"/>
      <c r="F20" s="23"/>
      <c r="G20" s="23"/>
      <c r="H20" s="23"/>
      <c r="I20" s="23"/>
      <c r="J20" s="23"/>
      <c r="K20" s="23"/>
      <c r="L20" s="23"/>
      <c r="M20" s="31"/>
      <c r="O20" s="13"/>
      <c r="P20" s="14"/>
      <c r="Q20" s="14"/>
      <c r="R20" s="14"/>
      <c r="S20" s="14"/>
      <c r="T20" s="14"/>
      <c r="U20" s="14"/>
      <c r="V20" s="14"/>
      <c r="W20" s="15"/>
    </row>
    <row r="21" ht="14.25" spans="1:23">
      <c r="A21" s="5" t="s">
        <v>987</v>
      </c>
      <c r="B21" s="5">
        <v>165721</v>
      </c>
      <c r="C21" s="5">
        <v>1664</v>
      </c>
      <c r="D21" s="5">
        <v>1127</v>
      </c>
      <c r="E21" s="22"/>
      <c r="F21" s="23"/>
      <c r="G21" s="23"/>
      <c r="H21" s="23"/>
      <c r="I21" s="23"/>
      <c r="J21" s="23"/>
      <c r="K21" s="23"/>
      <c r="L21" s="23"/>
      <c r="M21" s="31"/>
      <c r="O21" s="13"/>
      <c r="P21" s="14"/>
      <c r="Q21" s="14"/>
      <c r="R21" s="14"/>
      <c r="S21" s="14"/>
      <c r="T21" s="14"/>
      <c r="U21" s="14"/>
      <c r="V21" s="14"/>
      <c r="W21" s="15"/>
    </row>
    <row r="22" ht="14.25" spans="1:23">
      <c r="A22" s="5" t="s">
        <v>988</v>
      </c>
      <c r="B22" s="5">
        <v>305386</v>
      </c>
      <c r="C22" s="5">
        <v>2676</v>
      </c>
      <c r="D22" s="5">
        <v>1378</v>
      </c>
      <c r="E22" s="22"/>
      <c r="F22" s="23"/>
      <c r="G22" s="23"/>
      <c r="H22" s="23"/>
      <c r="I22" s="23"/>
      <c r="J22" s="23"/>
      <c r="K22" s="23"/>
      <c r="L22" s="23"/>
      <c r="M22" s="31"/>
      <c r="O22" s="13"/>
      <c r="P22" s="14"/>
      <c r="Q22" s="14"/>
      <c r="R22" s="14"/>
      <c r="S22" s="14"/>
      <c r="T22" s="14"/>
      <c r="U22" s="14"/>
      <c r="V22" s="14"/>
      <c r="W22" s="15"/>
    </row>
    <row r="23" ht="14.25" spans="1:23">
      <c r="A23" s="5" t="s">
        <v>989</v>
      </c>
      <c r="B23" s="5">
        <v>565453</v>
      </c>
      <c r="C23" s="5">
        <v>5075</v>
      </c>
      <c r="D23" s="5">
        <v>3342</v>
      </c>
      <c r="E23" s="22"/>
      <c r="F23" s="23"/>
      <c r="G23" s="23"/>
      <c r="H23" s="23"/>
      <c r="I23" s="23"/>
      <c r="J23" s="23"/>
      <c r="K23" s="23"/>
      <c r="L23" s="23"/>
      <c r="M23" s="31"/>
      <c r="O23" s="13"/>
      <c r="P23" s="14"/>
      <c r="Q23" s="14"/>
      <c r="R23" s="14"/>
      <c r="S23" s="14"/>
      <c r="T23" s="14"/>
      <c r="U23" s="14"/>
      <c r="V23" s="14"/>
      <c r="W23" s="15"/>
    </row>
    <row r="24" ht="14.25" spans="1:23">
      <c r="A24" s="5" t="s">
        <v>990</v>
      </c>
      <c r="B24" s="5">
        <v>1012651</v>
      </c>
      <c r="C24" s="5">
        <v>10000</v>
      </c>
      <c r="D24" s="5">
        <v>3533</v>
      </c>
      <c r="E24" s="22"/>
      <c r="F24" s="23"/>
      <c r="G24" s="23"/>
      <c r="H24" s="23"/>
      <c r="I24" s="23"/>
      <c r="J24" s="23"/>
      <c r="K24" s="23"/>
      <c r="L24" s="23"/>
      <c r="M24" s="31"/>
      <c r="O24" s="16"/>
      <c r="P24" s="17"/>
      <c r="Q24" s="17"/>
      <c r="R24" s="17"/>
      <c r="S24" s="17"/>
      <c r="T24" s="17"/>
      <c r="U24" s="17"/>
      <c r="V24" s="17"/>
      <c r="W24" s="18"/>
    </row>
    <row r="25" ht="14.25" spans="1:13">
      <c r="A25" s="5" t="s">
        <v>991</v>
      </c>
      <c r="B25" s="5">
        <v>756471</v>
      </c>
      <c r="C25" s="5">
        <v>8479</v>
      </c>
      <c r="D25" s="5">
        <v>2585</v>
      </c>
      <c r="E25" s="22"/>
      <c r="F25" s="23"/>
      <c r="G25" s="23"/>
      <c r="H25" s="23"/>
      <c r="I25" s="23"/>
      <c r="J25" s="23"/>
      <c r="K25" s="23"/>
      <c r="L25" s="23"/>
      <c r="M25" s="31"/>
    </row>
    <row r="26" ht="14.25" spans="1:13">
      <c r="A26" s="5" t="s">
        <v>992</v>
      </c>
      <c r="B26" s="5">
        <v>269830</v>
      </c>
      <c r="C26" s="5">
        <v>2978</v>
      </c>
      <c r="D26" s="5">
        <v>1234</v>
      </c>
      <c r="E26" s="22"/>
      <c r="F26" s="23"/>
      <c r="G26" s="23"/>
      <c r="H26" s="23"/>
      <c r="I26" s="23"/>
      <c r="J26" s="23"/>
      <c r="K26" s="23"/>
      <c r="L26" s="23"/>
      <c r="M26" s="31"/>
    </row>
    <row r="27" ht="14.25" spans="5:13">
      <c r="E27" s="22"/>
      <c r="F27" s="23"/>
      <c r="G27" s="23"/>
      <c r="H27" s="23"/>
      <c r="I27" s="23"/>
      <c r="J27" s="23"/>
      <c r="K27" s="23"/>
      <c r="L27" s="23"/>
      <c r="M27" s="31"/>
    </row>
    <row r="28" ht="14.25" spans="1:13">
      <c r="A28" s="2" t="s">
        <v>993</v>
      </c>
      <c r="B28" s="3" t="s">
        <v>965</v>
      </c>
      <c r="C28" s="3" t="s">
        <v>966</v>
      </c>
      <c r="D28" s="3" t="s">
        <v>967</v>
      </c>
      <c r="E28" s="22"/>
      <c r="F28" s="23"/>
      <c r="G28" s="23"/>
      <c r="H28" s="23"/>
      <c r="I28" s="23"/>
      <c r="J28" s="23"/>
      <c r="K28" s="23"/>
      <c r="L28" s="23"/>
      <c r="M28" s="31"/>
    </row>
    <row r="29" ht="14.25" spans="1:13">
      <c r="A29" s="5" t="s">
        <v>994</v>
      </c>
      <c r="B29" s="5">
        <v>1214164</v>
      </c>
      <c r="C29" s="5">
        <v>8233</v>
      </c>
      <c r="D29" s="5">
        <v>5253</v>
      </c>
      <c r="E29" s="22"/>
      <c r="F29" s="23"/>
      <c r="G29" s="23"/>
      <c r="H29" s="23"/>
      <c r="I29" s="23"/>
      <c r="J29" s="23"/>
      <c r="K29" s="23"/>
      <c r="L29" s="23"/>
      <c r="M29" s="31"/>
    </row>
    <row r="30" ht="14.25" spans="1:13">
      <c r="A30" s="5" t="s">
        <v>995</v>
      </c>
      <c r="B30" s="5">
        <v>1346460</v>
      </c>
      <c r="C30" s="5">
        <v>10000</v>
      </c>
      <c r="D30" s="5">
        <v>5897</v>
      </c>
      <c r="E30" s="22"/>
      <c r="F30" s="23"/>
      <c r="G30" s="23"/>
      <c r="H30" s="23"/>
      <c r="I30" s="23"/>
      <c r="J30" s="23"/>
      <c r="K30" s="23"/>
      <c r="L30" s="23"/>
      <c r="M30" s="31"/>
    </row>
    <row r="31" ht="14.25" spans="1:13">
      <c r="A31" s="5" t="s">
        <v>996</v>
      </c>
      <c r="B31" s="5">
        <v>1047889</v>
      </c>
      <c r="C31" s="5">
        <v>7411</v>
      </c>
      <c r="D31" s="5">
        <v>5223</v>
      </c>
      <c r="E31" s="22"/>
      <c r="F31" s="23"/>
      <c r="G31" s="23"/>
      <c r="H31" s="23"/>
      <c r="I31" s="23"/>
      <c r="J31" s="23"/>
      <c r="K31" s="23"/>
      <c r="L31" s="23"/>
      <c r="M31" s="31"/>
    </row>
    <row r="32" ht="14.25" spans="1:13">
      <c r="A32" s="5" t="s">
        <v>997</v>
      </c>
      <c r="B32" s="5">
        <v>1101600</v>
      </c>
      <c r="C32" s="5">
        <v>8347</v>
      </c>
      <c r="D32" s="5">
        <v>5079</v>
      </c>
      <c r="E32" s="22"/>
      <c r="F32" s="23"/>
      <c r="G32" s="23"/>
      <c r="H32" s="23"/>
      <c r="I32" s="23"/>
      <c r="J32" s="23"/>
      <c r="K32" s="23"/>
      <c r="L32" s="23"/>
      <c r="M32" s="31"/>
    </row>
    <row r="33" ht="14.25" spans="1:13">
      <c r="A33" s="5" t="s">
        <v>998</v>
      </c>
      <c r="B33" s="5">
        <v>889283</v>
      </c>
      <c r="C33" s="5">
        <v>6759</v>
      </c>
      <c r="D33" s="5">
        <v>4572</v>
      </c>
      <c r="E33" s="22"/>
      <c r="F33" s="23"/>
      <c r="G33" s="23"/>
      <c r="H33" s="23"/>
      <c r="I33" s="23"/>
      <c r="J33" s="23"/>
      <c r="K33" s="23"/>
      <c r="L33" s="23"/>
      <c r="M33" s="31"/>
    </row>
    <row r="34" ht="14.25" spans="1:13">
      <c r="A34" s="5" t="s">
        <v>999</v>
      </c>
      <c r="B34" s="5">
        <v>715468</v>
      </c>
      <c r="C34" s="5">
        <v>5088</v>
      </c>
      <c r="D34" s="5">
        <v>3497</v>
      </c>
      <c r="E34" s="22"/>
      <c r="F34" s="23"/>
      <c r="G34" s="23"/>
      <c r="H34" s="23"/>
      <c r="I34" s="23"/>
      <c r="J34" s="23"/>
      <c r="K34" s="23"/>
      <c r="L34" s="23"/>
      <c r="M34" s="31"/>
    </row>
    <row r="35" ht="14.25" spans="1:13">
      <c r="A35" s="6" t="s">
        <v>1000</v>
      </c>
      <c r="B35" s="6">
        <v>617817</v>
      </c>
      <c r="C35" s="6">
        <v>4194</v>
      </c>
      <c r="D35" s="6">
        <v>2966</v>
      </c>
      <c r="E35" s="22"/>
      <c r="F35" s="23"/>
      <c r="G35" s="23"/>
      <c r="H35" s="23"/>
      <c r="I35" s="23"/>
      <c r="J35" s="23"/>
      <c r="K35" s="23"/>
      <c r="L35" s="23"/>
      <c r="M35" s="31"/>
    </row>
    <row r="36" spans="5:13">
      <c r="E36" s="22"/>
      <c r="F36" s="23"/>
      <c r="G36" s="23"/>
      <c r="H36" s="23"/>
      <c r="I36" s="23"/>
      <c r="J36" s="23"/>
      <c r="K36" s="23"/>
      <c r="L36" s="23"/>
      <c r="M36" s="31"/>
    </row>
    <row r="37" spans="5:13">
      <c r="E37" s="22"/>
      <c r="F37" s="23"/>
      <c r="G37" s="23"/>
      <c r="H37" s="23"/>
      <c r="I37" s="23"/>
      <c r="J37" s="23"/>
      <c r="K37" s="23"/>
      <c r="L37" s="23"/>
      <c r="M37" s="31"/>
    </row>
    <row r="38" spans="5:13">
      <c r="E38" s="24"/>
      <c r="F38" s="25"/>
      <c r="G38" s="25"/>
      <c r="H38" s="25"/>
      <c r="I38" s="25"/>
      <c r="J38" s="25"/>
      <c r="K38" s="25"/>
      <c r="L38" s="25"/>
      <c r="M38" s="36"/>
    </row>
    <row r="39" spans="5:13">
      <c r="E39" s="26"/>
      <c r="F39" s="26"/>
      <c r="G39" s="26"/>
      <c r="H39" s="26"/>
      <c r="I39" s="26"/>
      <c r="J39" s="26"/>
      <c r="K39" s="26"/>
      <c r="L39" s="26"/>
      <c r="M39" s="26"/>
    </row>
  </sheetData>
  <mergeCells count="6">
    <mergeCell ref="A1:D1"/>
    <mergeCell ref="O1:W3"/>
    <mergeCell ref="O4:W14"/>
    <mergeCell ref="O17:W24"/>
    <mergeCell ref="E1:M3"/>
    <mergeCell ref="E4:M38"/>
  </mergeCells>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
  <sheetViews>
    <sheetView workbookViewId="0">
      <selection activeCell="O36" sqref="O36"/>
    </sheetView>
  </sheetViews>
  <sheetFormatPr defaultColWidth="9" defaultRowHeight="13.5" outlineLevelCol="3"/>
  <sheetData>
    <row r="1" ht="23.25" customHeight="1" spans="1:4">
      <c r="A1" s="7" t="s">
        <v>1001</v>
      </c>
      <c r="B1" s="8"/>
      <c r="C1" s="8"/>
      <c r="D1" s="8"/>
    </row>
    <row r="2" ht="14.25" spans="1:4">
      <c r="A2" s="2" t="s">
        <v>1002</v>
      </c>
      <c r="B2" s="9" t="s">
        <v>965</v>
      </c>
      <c r="C2" s="3" t="s">
        <v>966</v>
      </c>
      <c r="D2" s="3" t="s">
        <v>967</v>
      </c>
    </row>
    <row r="3" ht="14.25" spans="1:4">
      <c r="A3" s="5" t="s">
        <v>1003</v>
      </c>
      <c r="B3" s="5">
        <v>637168</v>
      </c>
      <c r="C3" s="5">
        <v>154889689</v>
      </c>
      <c r="D3" s="5">
        <v>3253</v>
      </c>
    </row>
    <row r="4" ht="14.25" spans="1:4">
      <c r="A4" s="5" t="s">
        <v>1004</v>
      </c>
      <c r="B4" s="5">
        <v>529294</v>
      </c>
      <c r="C4" s="5">
        <v>190703694</v>
      </c>
      <c r="D4" s="5">
        <v>2730</v>
      </c>
    </row>
    <row r="5" ht="14.25" spans="1:4">
      <c r="A5" s="5" t="s">
        <v>1005</v>
      </c>
      <c r="B5" s="5">
        <v>465229</v>
      </c>
      <c r="C5" s="5">
        <v>178304096</v>
      </c>
      <c r="D5" s="5">
        <v>2033</v>
      </c>
    </row>
    <row r="6" ht="14.25" spans="1:4">
      <c r="A6" s="5" t="s">
        <v>459</v>
      </c>
      <c r="B6" s="5">
        <v>187106</v>
      </c>
      <c r="C6" s="5">
        <v>33311388</v>
      </c>
      <c r="D6" s="5">
        <v>1049</v>
      </c>
    </row>
    <row r="7" ht="14.25" spans="1:4">
      <c r="A7" s="5" t="s">
        <v>463</v>
      </c>
      <c r="B7" s="5">
        <v>152408</v>
      </c>
      <c r="C7" s="5">
        <v>37030087</v>
      </c>
      <c r="D7" s="5">
        <v>1166</v>
      </c>
    </row>
    <row r="8" ht="14.25" spans="1:4">
      <c r="A8" s="5" t="s">
        <v>187</v>
      </c>
      <c r="B8" s="5">
        <v>135423</v>
      </c>
      <c r="C8" s="5">
        <v>46931367</v>
      </c>
      <c r="D8" s="5">
        <v>908</v>
      </c>
    </row>
    <row r="9" ht="14.25" spans="1:4">
      <c r="A9" s="5" t="s">
        <v>425</v>
      </c>
      <c r="B9" s="5">
        <v>120441</v>
      </c>
      <c r="C9" s="5">
        <v>56034773</v>
      </c>
      <c r="D9" s="5">
        <v>730</v>
      </c>
    </row>
    <row r="10" ht="14.25" spans="1:4">
      <c r="A10" s="5" t="s">
        <v>1006</v>
      </c>
      <c r="B10" s="5">
        <v>119183</v>
      </c>
      <c r="C10" s="5">
        <v>47081738</v>
      </c>
      <c r="D10" s="5">
        <v>910</v>
      </c>
    </row>
    <row r="11" ht="14.25" spans="1:4">
      <c r="A11" s="5" t="s">
        <v>430</v>
      </c>
      <c r="B11" s="5">
        <v>113790</v>
      </c>
      <c r="C11" s="5">
        <v>40357843</v>
      </c>
      <c r="D11" s="5">
        <v>741</v>
      </c>
    </row>
    <row r="12" ht="14.25" spans="1:4">
      <c r="A12" s="5" t="s">
        <v>164</v>
      </c>
      <c r="B12" s="5">
        <v>95345</v>
      </c>
      <c r="C12" s="5">
        <v>40697883</v>
      </c>
      <c r="D12" s="5">
        <v>575</v>
      </c>
    </row>
    <row r="14" ht="14.25"/>
    <row r="15" spans="1:4">
      <c r="A15" s="10" t="s">
        <v>1007</v>
      </c>
      <c r="B15" s="11"/>
      <c r="C15" s="11"/>
      <c r="D15" s="12"/>
    </row>
    <row r="16" spans="1:4">
      <c r="A16" s="13"/>
      <c r="B16" s="14"/>
      <c r="C16" s="14"/>
      <c r="D16" s="15"/>
    </row>
    <row r="17" spans="1:4">
      <c r="A17" s="13"/>
      <c r="B17" s="14"/>
      <c r="C17" s="14"/>
      <c r="D17" s="15"/>
    </row>
    <row r="18" ht="14.25" spans="1:4">
      <c r="A18" s="16"/>
      <c r="B18" s="17"/>
      <c r="C18" s="17"/>
      <c r="D18" s="18"/>
    </row>
  </sheetData>
  <mergeCells count="2">
    <mergeCell ref="A1:D1"/>
    <mergeCell ref="A15:D18"/>
  </mergeCells>
  <pageMargins left="0.699305555555556" right="0.699305555555556" top="0.75" bottom="0.75" header="0.3" footer="0.3"/>
  <pageSetup paperSize="9" orientation="portrait" horizontalDpi="120" verticalDpi="12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6"/>
  <sheetViews>
    <sheetView workbookViewId="0">
      <selection activeCell="R15" sqref="R15"/>
    </sheetView>
  </sheetViews>
  <sheetFormatPr defaultColWidth="9" defaultRowHeight="13.5"/>
  <cols>
    <col min="1" max="1" width="9" customWidth="1"/>
  </cols>
  <sheetData>
    <row r="1" ht="14.25" spans="1:4">
      <c r="A1" s="1" t="s">
        <v>1008</v>
      </c>
      <c r="B1" s="1"/>
      <c r="C1" s="1"/>
      <c r="D1" s="1"/>
    </row>
    <row r="2" ht="14.25" spans="1:10">
      <c r="A2" s="2" t="s">
        <v>1009</v>
      </c>
      <c r="B2" s="3" t="s">
        <v>965</v>
      </c>
      <c r="C2" s="3" t="s">
        <v>966</v>
      </c>
      <c r="D2" s="3" t="s">
        <v>967</v>
      </c>
      <c r="F2" s="4" t="s">
        <v>1010</v>
      </c>
      <c r="G2" s="4"/>
      <c r="H2" s="4"/>
      <c r="I2" s="4"/>
      <c r="J2" s="4"/>
    </row>
    <row r="3" ht="14.25" spans="1:10">
      <c r="A3" s="5" t="s">
        <v>1011</v>
      </c>
      <c r="B3" s="5">
        <v>4949</v>
      </c>
      <c r="C3" s="5">
        <v>1</v>
      </c>
      <c r="D3" s="5">
        <v>76</v>
      </c>
      <c r="F3" s="4"/>
      <c r="G3" s="4"/>
      <c r="H3" s="4"/>
      <c r="I3" s="4"/>
      <c r="J3" s="4"/>
    </row>
    <row r="4" ht="14.25" spans="1:10">
      <c r="A4" s="5" t="s">
        <v>1012</v>
      </c>
      <c r="B4" s="5">
        <v>59546</v>
      </c>
      <c r="C4" s="5">
        <v>32</v>
      </c>
      <c r="D4" s="5">
        <v>463</v>
      </c>
      <c r="F4" s="4"/>
      <c r="G4" s="4"/>
      <c r="H4" s="4"/>
      <c r="I4" s="4"/>
      <c r="J4" s="4"/>
    </row>
    <row r="5" ht="14.25" spans="1:10">
      <c r="A5" s="5" t="s">
        <v>1013</v>
      </c>
      <c r="B5" s="5">
        <v>716176</v>
      </c>
      <c r="C5" s="5">
        <v>801</v>
      </c>
      <c r="D5" s="5">
        <v>4116</v>
      </c>
      <c r="F5" s="4"/>
      <c r="G5" s="4"/>
      <c r="H5" s="4"/>
      <c r="I5" s="4"/>
      <c r="J5" s="4"/>
    </row>
    <row r="6" ht="23.25" spans="1:4">
      <c r="A6" s="5" t="s">
        <v>1014</v>
      </c>
      <c r="B6" s="5">
        <v>1397265</v>
      </c>
      <c r="C6" s="5">
        <v>3374</v>
      </c>
      <c r="D6" s="5">
        <v>5712</v>
      </c>
    </row>
    <row r="7" ht="23.25" spans="1:4">
      <c r="A7" s="5" t="s">
        <v>1015</v>
      </c>
      <c r="B7" s="5">
        <v>973025</v>
      </c>
      <c r="C7" s="5">
        <v>3809</v>
      </c>
      <c r="D7" s="5">
        <v>3348</v>
      </c>
    </row>
    <row r="8" ht="23.25" spans="1:4">
      <c r="A8" s="5" t="s">
        <v>1016</v>
      </c>
      <c r="B8" s="5">
        <v>1080174</v>
      </c>
      <c r="C8" s="5">
        <v>6067</v>
      </c>
      <c r="D8" s="5">
        <v>3974</v>
      </c>
    </row>
    <row r="9" ht="23.25" spans="1:4">
      <c r="A9" s="5" t="s">
        <v>1017</v>
      </c>
      <c r="B9" s="5">
        <v>1210000</v>
      </c>
      <c r="C9" s="5">
        <v>10000</v>
      </c>
      <c r="D9" s="5">
        <v>4790</v>
      </c>
    </row>
    <row r="10" ht="23.25" spans="1:4">
      <c r="A10" s="5" t="s">
        <v>1018</v>
      </c>
      <c r="B10" s="5">
        <v>616437</v>
      </c>
      <c r="C10" s="5">
        <v>7085</v>
      </c>
      <c r="D10" s="5">
        <v>3278</v>
      </c>
    </row>
    <row r="11" ht="23.25" spans="1:4">
      <c r="A11" s="5" t="s">
        <v>1019</v>
      </c>
      <c r="B11" s="5">
        <v>214453</v>
      </c>
      <c r="C11" s="5">
        <v>3149</v>
      </c>
      <c r="D11" s="5">
        <v>1549</v>
      </c>
    </row>
    <row r="12" ht="23.25" spans="1:4">
      <c r="A12" s="5" t="s">
        <v>1020</v>
      </c>
      <c r="B12" s="5">
        <v>178865</v>
      </c>
      <c r="C12" s="5">
        <v>3200</v>
      </c>
      <c r="D12" s="5">
        <v>1366</v>
      </c>
    </row>
    <row r="13" ht="23.25" spans="1:4">
      <c r="A13" s="6" t="s">
        <v>1021</v>
      </c>
      <c r="B13" s="6">
        <v>154716</v>
      </c>
      <c r="C13" s="6">
        <v>3263</v>
      </c>
      <c r="D13" s="6">
        <v>1224</v>
      </c>
    </row>
    <row r="14" ht="23.25" spans="1:4">
      <c r="A14" s="5" t="s">
        <v>1022</v>
      </c>
      <c r="B14" s="5">
        <v>44562</v>
      </c>
      <c r="C14" s="5">
        <v>1060</v>
      </c>
      <c r="D14" s="5">
        <v>552</v>
      </c>
    </row>
    <row r="15" ht="23.25" spans="1:4">
      <c r="A15" s="5" t="s">
        <v>1023</v>
      </c>
      <c r="B15" s="5">
        <v>142732</v>
      </c>
      <c r="C15" s="5">
        <v>4088</v>
      </c>
      <c r="D15" s="5">
        <v>1007</v>
      </c>
    </row>
    <row r="16" ht="23.25" spans="1:4">
      <c r="A16" s="5" t="s">
        <v>1024</v>
      </c>
      <c r="B16" s="5">
        <v>112671</v>
      </c>
      <c r="C16" s="5">
        <v>4402</v>
      </c>
      <c r="D16" s="5">
        <v>757</v>
      </c>
    </row>
    <row r="17" ht="23.25" spans="1:4">
      <c r="A17" s="5" t="s">
        <v>1025</v>
      </c>
      <c r="B17" s="5">
        <v>23993</v>
      </c>
      <c r="C17" s="5">
        <v>1311</v>
      </c>
      <c r="D17" s="5">
        <v>206</v>
      </c>
    </row>
    <row r="18" ht="23.25" spans="1:4">
      <c r="A18" s="5" t="s">
        <v>1026</v>
      </c>
      <c r="B18" s="5">
        <v>1944</v>
      </c>
      <c r="C18" s="5">
        <v>154</v>
      </c>
      <c r="D18" s="5">
        <v>59</v>
      </c>
    </row>
    <row r="19" ht="23.25" spans="1:4">
      <c r="A19" s="5" t="s">
        <v>1027</v>
      </c>
      <c r="B19" s="5">
        <v>400</v>
      </c>
      <c r="C19" s="5">
        <v>46</v>
      </c>
      <c r="D19" s="5">
        <v>8</v>
      </c>
    </row>
    <row r="20" ht="23.25" spans="1:4">
      <c r="A20" s="5" t="s">
        <v>1028</v>
      </c>
      <c r="B20" s="5">
        <v>0</v>
      </c>
      <c r="C20" s="5">
        <v>0</v>
      </c>
      <c r="D20" s="5">
        <v>0</v>
      </c>
    </row>
    <row r="21" ht="23.25" spans="1:4">
      <c r="A21" s="5" t="s">
        <v>1029</v>
      </c>
      <c r="B21" s="5">
        <v>0</v>
      </c>
      <c r="C21" s="5">
        <v>0</v>
      </c>
      <c r="D21" s="5">
        <v>0</v>
      </c>
    </row>
    <row r="22" ht="23.25" spans="1:4">
      <c r="A22" s="5" t="s">
        <v>1030</v>
      </c>
      <c r="B22" s="5">
        <v>0</v>
      </c>
      <c r="C22" s="5">
        <v>0</v>
      </c>
      <c r="D22" s="5">
        <v>0</v>
      </c>
    </row>
    <row r="23" ht="23.25" spans="1:4">
      <c r="A23" s="5" t="s">
        <v>1031</v>
      </c>
      <c r="B23" s="5">
        <v>755</v>
      </c>
      <c r="C23" s="5">
        <v>229</v>
      </c>
      <c r="D23" s="5">
        <v>1</v>
      </c>
    </row>
    <row r="24" ht="23.25" spans="1:4">
      <c r="A24" s="5" t="s">
        <v>1032</v>
      </c>
      <c r="B24" s="5">
        <v>18</v>
      </c>
      <c r="C24" s="5">
        <v>5</v>
      </c>
      <c r="D24" s="5">
        <v>1</v>
      </c>
    </row>
    <row r="25" ht="23.25" spans="1:4">
      <c r="A25" s="5" t="s">
        <v>1033</v>
      </c>
      <c r="B25" s="5">
        <v>0</v>
      </c>
      <c r="C25" s="5">
        <v>0</v>
      </c>
      <c r="D25" s="5">
        <v>0</v>
      </c>
    </row>
    <row r="26" ht="23.25" spans="1:4">
      <c r="A26" s="5" t="s">
        <v>1034</v>
      </c>
      <c r="B26" s="5">
        <v>0</v>
      </c>
      <c r="C26" s="5">
        <v>0</v>
      </c>
      <c r="D26" s="5">
        <v>0</v>
      </c>
    </row>
  </sheetData>
  <mergeCells count="2">
    <mergeCell ref="A1:D1"/>
    <mergeCell ref="F2:J5"/>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整体店铺流量情况</vt:lpstr>
      <vt:lpstr>表1-搜索指标</vt:lpstr>
      <vt:lpstr>表2-标题基础优化</vt:lpstr>
      <vt:lpstr>表3-关键词库</vt:lpstr>
      <vt:lpstr>表4-上下架时间调整</vt:lpstr>
      <vt:lpstr>表5-中老年女装子行业成交量</vt:lpstr>
      <vt:lpstr>表7-针织衫行业宝贝价格分布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更多干货表格联系QQ：178455216</dc:title>
  <dc:subject>更多干货表格联系QQ：178455216</dc:subject>
  <dc:creator>ZT公子</dc:creator>
  <cp:keywords>更多干货表格联系QQ：178455216</cp:keywords>
  <dc:description>更多干货表格联系QQ：178455216</dc:description>
  <dcterms:created xsi:type="dcterms:W3CDTF">2006-09-16T00:00:00Z</dcterms:created>
  <dcterms:modified xsi:type="dcterms:W3CDTF">2017-01-16T03:27:54Z</dcterms:modified>
  <cp:category>更多干货表格联系QQ：178455216</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