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直通车预算及跟踪" sheetId="3" r:id="rId1"/>
  </sheets>
  <calcPr calcId="144525" concurrentCalc="0"/>
</workbook>
</file>

<file path=xl/sharedStrings.xml><?xml version="1.0" encoding="utf-8"?>
<sst xmlns="http://schemas.openxmlformats.org/spreadsheetml/2006/main" count="49">
  <si>
    <t>项目解释</t>
  </si>
  <si>
    <t>销量固定</t>
  </si>
  <si>
    <t>ROI固定</t>
  </si>
  <si>
    <t>费用固定</t>
  </si>
  <si>
    <t>第一周</t>
  </si>
  <si>
    <t>第二周</t>
  </si>
  <si>
    <t>第三周</t>
  </si>
  <si>
    <t>第四周</t>
  </si>
  <si>
    <t>目标销量</t>
  </si>
  <si>
    <t>宝贝一</t>
  </si>
  <si>
    <t xml:space="preserve">参数 </t>
  </si>
  <si>
    <t>直通车客单价（元）</t>
  </si>
  <si>
    <t>需要成交量</t>
  </si>
  <si>
    <t>产品成本（元）</t>
  </si>
  <si>
    <t>昨日成交量</t>
  </si>
  <si>
    <t>去掉邮费礼物杂费</t>
  </si>
  <si>
    <t>产品利润率/纯</t>
  </si>
  <si>
    <t>产品利润率</t>
  </si>
  <si>
    <t>点击费用PPC</t>
  </si>
  <si>
    <t>每流量费用PPC（元）</t>
  </si>
  <si>
    <t>直通车日花费</t>
  </si>
  <si>
    <t>市场转化率（魔方）</t>
  </si>
  <si>
    <t>直通成交金额</t>
  </si>
  <si>
    <t>首选参考</t>
  </si>
  <si>
    <t>直通车转化率</t>
  </si>
  <si>
    <t>当日成交转化率</t>
  </si>
  <si>
    <t>总销量笔数</t>
  </si>
  <si>
    <t>当日直通车收藏</t>
  </si>
  <si>
    <t>推广周期（天）</t>
  </si>
  <si>
    <t>运作周期（天）</t>
  </si>
  <si>
    <t>主图点击率/%</t>
  </si>
  <si>
    <t>需要流量UV</t>
  </si>
  <si>
    <t>总共获取流量UV</t>
  </si>
  <si>
    <t>日均流量UV</t>
  </si>
  <si>
    <t>日均车费（元）</t>
  </si>
  <si>
    <t>日均销量</t>
  </si>
  <si>
    <t>汇总</t>
  </si>
  <si>
    <t>转化成本（订单成本）</t>
  </si>
  <si>
    <t>直通车推广投入（元）</t>
  </si>
  <si>
    <t>总投入（元）</t>
  </si>
  <si>
    <t>总销量（元）</t>
  </si>
  <si>
    <t>毛利润（元）</t>
  </si>
  <si>
    <t>纯利润（元）</t>
  </si>
  <si>
    <t>投入产出比ROI</t>
  </si>
  <si>
    <r>
      <rPr>
        <sz val="10"/>
        <color indexed="8"/>
        <rFont val="宋体"/>
        <charset val="134"/>
      </rPr>
      <t>流量价值</t>
    </r>
    <r>
      <rPr>
        <sz val="10"/>
        <color indexed="8"/>
        <rFont val="Tahoma"/>
        <charset val="134"/>
      </rPr>
      <t>=</t>
    </r>
    <r>
      <rPr>
        <sz val="10"/>
        <color indexed="8"/>
        <rFont val="宋体"/>
        <charset val="134"/>
      </rPr>
      <t>利润</t>
    </r>
    <r>
      <rPr>
        <sz val="10"/>
        <color indexed="8"/>
        <rFont val="Tahoma"/>
        <charset val="134"/>
      </rPr>
      <t>/</t>
    </r>
    <r>
      <rPr>
        <sz val="10"/>
        <color indexed="8"/>
        <rFont val="宋体"/>
        <charset val="134"/>
      </rPr>
      <t>流量</t>
    </r>
  </si>
  <si>
    <t>流量价值（元）</t>
  </si>
  <si>
    <t>流量价值</t>
  </si>
  <si>
    <r>
      <rPr>
        <sz val="11"/>
        <color indexed="10"/>
        <rFont val="宋体"/>
        <charset val="134"/>
      </rPr>
      <t>黄色背景部分预先填入，</t>
    </r>
    <r>
      <rPr>
        <sz val="11"/>
        <rFont val="宋体"/>
        <charset val="134"/>
      </rPr>
      <t>即可得到下面的所有数据 未考虑的情况：1、直通车带来的关联销售、二次销售、购买多件 包括自然流量成交。</t>
    </r>
  </si>
  <si>
    <t>以上均可根据自己每日需求进行一份拟定 调整整条直通车策略 包括自己的玩法 做好每一步细节 能够更清晰的看清现在直通车处境状况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</si>
</sst>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_ "/>
    <numFmt numFmtId="43" formatCode="_ * #,##0.00_ ;_ * \-#,##0.00_ ;_ * &quot;-&quot;??_ ;_ @_ "/>
    <numFmt numFmtId="41" formatCode="_ * #,##0_ ;_ * \-#,##0_ ;_ * &quot;-&quot;_ ;_ @_ "/>
    <numFmt numFmtId="178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1"/>
      <color indexed="8"/>
      <name val="Tahoma"/>
      <charset val="134"/>
    </font>
    <font>
      <b/>
      <sz val="14"/>
      <color indexed="8"/>
      <name val="宋体"/>
      <charset val="134"/>
    </font>
    <font>
      <b/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17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9"/>
      <color indexed="9"/>
      <name val="宋体"/>
      <charset val="134"/>
    </font>
    <font>
      <sz val="10"/>
      <color indexed="8"/>
      <name val="Tahoma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4"/>
      <name val="宋体"/>
      <charset val="134"/>
    </font>
    <font>
      <sz val="9"/>
      <color indexed="8"/>
      <name val="宋体"/>
      <charset val="134"/>
    </font>
    <font>
      <b/>
      <sz val="12"/>
      <color theme="0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Tahoma"/>
      <charset val="134"/>
    </font>
    <font>
      <sz val="11"/>
      <color indexed="9"/>
      <name val="Tahoma"/>
      <charset val="134"/>
    </font>
    <font>
      <sz val="11"/>
      <color indexed="20"/>
      <name val="Tahoma"/>
      <charset val="134"/>
    </font>
    <font>
      <sz val="11"/>
      <color indexed="62"/>
      <name val="Tahoma"/>
      <charset val="134"/>
    </font>
    <font>
      <b/>
      <sz val="11"/>
      <color indexed="56"/>
      <name val="Tahoma"/>
      <charset val="134"/>
    </font>
    <font>
      <u/>
      <sz val="11"/>
      <color rgb="FF800080"/>
      <name val="宋体"/>
      <charset val="0"/>
      <scheme val="minor"/>
    </font>
    <font>
      <b/>
      <sz val="11"/>
      <color indexed="62"/>
      <name val="Tahoma"/>
      <charset val="134"/>
    </font>
    <font>
      <sz val="11"/>
      <color indexed="60"/>
      <name val="Tahoma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indexed="23"/>
      <name val="Tahoma"/>
      <charset val="134"/>
    </font>
    <font>
      <sz val="11"/>
      <color indexed="10"/>
      <name val="Tahoma"/>
      <charset val="134"/>
    </font>
    <font>
      <b/>
      <sz val="11"/>
      <color indexed="63"/>
      <name val="Tahoma"/>
      <charset val="134"/>
    </font>
    <font>
      <b/>
      <sz val="11"/>
      <color indexed="52"/>
      <name val="Tahoma"/>
      <charset val="134"/>
    </font>
    <font>
      <b/>
      <sz val="18"/>
      <color indexed="62"/>
      <name val="宋体"/>
      <charset val="134"/>
    </font>
    <font>
      <b/>
      <sz val="11"/>
      <color indexed="9"/>
      <name val="Tahoma"/>
      <charset val="134"/>
    </font>
    <font>
      <sz val="11"/>
      <color indexed="52"/>
      <name val="Tahoma"/>
      <charset val="134"/>
    </font>
    <font>
      <b/>
      <sz val="15"/>
      <color indexed="62"/>
      <name val="Tahoma"/>
      <charset val="134"/>
    </font>
    <font>
      <b/>
      <sz val="11"/>
      <color indexed="8"/>
      <name val="Tahoma"/>
      <charset val="134"/>
    </font>
    <font>
      <b/>
      <sz val="13"/>
      <color indexed="62"/>
      <name val="Tahoma"/>
      <charset val="134"/>
    </font>
    <font>
      <sz val="11"/>
      <color indexed="17"/>
      <name val="Tahoma"/>
      <charset val="134"/>
    </font>
    <font>
      <b/>
      <sz val="13"/>
      <color indexed="56"/>
      <name val="Tahoma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90">
    <xf numFmtId="0" fontId="0" fillId="0" borderId="0"/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15" borderId="0" applyProtection="0"/>
    <xf numFmtId="0" fontId="0" fillId="5" borderId="0" applyProtection="0"/>
    <xf numFmtId="0" fontId="18" fillId="18" borderId="6" applyProtection="0"/>
    <xf numFmtId="0" fontId="16" fillId="14" borderId="0" applyProtection="0"/>
    <xf numFmtId="0" fontId="19" fillId="0" borderId="7" applyProtection="0"/>
    <xf numFmtId="0" fontId="0" fillId="17" borderId="0" applyProtection="0"/>
    <xf numFmtId="0" fontId="16" fillId="13" borderId="0" applyProtection="0"/>
    <xf numFmtId="0" fontId="0" fillId="15" borderId="0" applyProtection="0"/>
    <xf numFmtId="0" fontId="0" fillId="17" borderId="0" applyProtection="0"/>
    <xf numFmtId="0" fontId="0" fillId="17" borderId="0" applyNumberFormat="0" applyBorder="0" applyAlignment="0" applyProtection="0">
      <alignment vertical="center"/>
    </xf>
    <xf numFmtId="0" fontId="0" fillId="20" borderId="0" applyProtection="0"/>
    <xf numFmtId="41" fontId="14" fillId="0" borderId="0" applyFont="0" applyFill="0" applyBorder="0" applyAlignment="0" applyProtection="0">
      <alignment vertical="center"/>
    </xf>
    <xf numFmtId="0" fontId="0" fillId="20" borderId="0" applyProtection="0"/>
    <xf numFmtId="0" fontId="22" fillId="15" borderId="0" applyProtection="0"/>
    <xf numFmtId="43" fontId="14" fillId="0" borderId="0" applyFont="0" applyFill="0" applyBorder="0" applyAlignment="0" applyProtection="0">
      <alignment vertical="center"/>
    </xf>
    <xf numFmtId="0" fontId="16" fillId="20" borderId="0" applyProtection="0"/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13" borderId="0" applyProtection="0"/>
    <xf numFmtId="0" fontId="0" fillId="15" borderId="0" applyProtection="0"/>
    <xf numFmtId="0" fontId="0" fillId="17" borderId="0" applyProtection="0"/>
    <xf numFmtId="0" fontId="20" fillId="0" borderId="0" applyNumberFormat="0" applyFill="0" applyBorder="0" applyAlignment="0" applyProtection="0">
      <alignment vertical="center"/>
    </xf>
    <xf numFmtId="0" fontId="16" fillId="15" borderId="0" applyProtection="0"/>
    <xf numFmtId="0" fontId="0" fillId="16" borderId="5" applyProtection="0"/>
    <xf numFmtId="0" fontId="0" fillId="22" borderId="0" applyProtection="0"/>
    <xf numFmtId="0" fontId="21" fillId="0" borderId="0" applyProtection="0"/>
    <xf numFmtId="0" fontId="17" fillId="12" borderId="0" applyProtection="0"/>
    <xf numFmtId="0" fontId="16" fillId="15" borderId="0" applyProtection="0"/>
    <xf numFmtId="0" fontId="0" fillId="13" borderId="0" applyProtection="0"/>
    <xf numFmtId="0" fontId="26" fillId="0" borderId="0" applyProtection="0"/>
    <xf numFmtId="0" fontId="0" fillId="13" borderId="0" applyProtection="0"/>
    <xf numFmtId="0" fontId="16" fillId="21" borderId="0" applyProtection="0"/>
    <xf numFmtId="0" fontId="16" fillId="7" borderId="0" applyProtection="0"/>
    <xf numFmtId="0" fontId="29" fillId="0" borderId="0" applyProtection="0"/>
    <xf numFmtId="0" fontId="25" fillId="0" borderId="0" applyProtection="0"/>
    <xf numFmtId="0" fontId="16" fillId="8" borderId="0" applyProtection="0"/>
    <xf numFmtId="0" fontId="25" fillId="0" borderId="0" applyProtection="0"/>
    <xf numFmtId="0" fontId="17" fillId="12" borderId="0" applyProtection="0"/>
    <xf numFmtId="0" fontId="32" fillId="0" borderId="11" applyProtection="0"/>
    <xf numFmtId="0" fontId="17" fillId="12" borderId="0" applyProtection="0"/>
    <xf numFmtId="0" fontId="34" fillId="0" borderId="13" applyProtection="0"/>
    <xf numFmtId="0" fontId="0" fillId="13" borderId="0" applyProtection="0"/>
    <xf numFmtId="0" fontId="16" fillId="5" borderId="0" applyProtection="0"/>
    <xf numFmtId="0" fontId="17" fillId="12" borderId="0" applyProtection="0"/>
    <xf numFmtId="0" fontId="21" fillId="0" borderId="15" applyProtection="0"/>
    <xf numFmtId="0" fontId="16" fillId="22" borderId="0" applyProtection="0"/>
    <xf numFmtId="0" fontId="27" fillId="6" borderId="8" applyProtection="0"/>
    <xf numFmtId="0" fontId="0" fillId="22" borderId="0" applyProtection="0"/>
    <xf numFmtId="0" fontId="0" fillId="5" borderId="0" applyProtection="0"/>
    <xf numFmtId="0" fontId="16" fillId="7" borderId="0" applyProtection="0"/>
    <xf numFmtId="0" fontId="28" fillId="6" borderId="6" applyProtection="0"/>
    <xf numFmtId="0" fontId="0" fillId="22" borderId="0" applyProtection="0"/>
    <xf numFmtId="0" fontId="30" fillId="24" borderId="9" applyProtection="0"/>
    <xf numFmtId="0" fontId="0" fillId="18" borderId="0" applyProtection="0"/>
    <xf numFmtId="0" fontId="16" fillId="8" borderId="0" applyProtection="0"/>
    <xf numFmtId="0" fontId="0" fillId="5" borderId="0" applyProtection="0"/>
    <xf numFmtId="0" fontId="36" fillId="0" borderId="14" applyProtection="0"/>
    <xf numFmtId="0" fontId="31" fillId="0" borderId="10" applyProtection="0"/>
    <xf numFmtId="0" fontId="0" fillId="2" borderId="0" applyProtection="0"/>
    <xf numFmtId="0" fontId="33" fillId="0" borderId="12" applyProtection="0"/>
    <xf numFmtId="0" fontId="17" fillId="12" borderId="0" applyProtection="0"/>
    <xf numFmtId="0" fontId="35" fillId="20" borderId="0" applyProtection="0"/>
    <xf numFmtId="0" fontId="0" fillId="20" borderId="0" applyProtection="0"/>
    <xf numFmtId="0" fontId="22" fillId="23" borderId="0" applyProtection="0"/>
    <xf numFmtId="0" fontId="0" fillId="19" borderId="0" applyProtection="0"/>
    <xf numFmtId="0" fontId="0" fillId="2" borderId="0" applyProtection="0"/>
    <xf numFmtId="0" fontId="0" fillId="2" borderId="0" applyNumberFormat="0" applyBorder="0" applyAlignment="0" applyProtection="0">
      <alignment vertical="center"/>
    </xf>
    <xf numFmtId="0" fontId="0" fillId="19" borderId="0" applyProtection="0"/>
    <xf numFmtId="0" fontId="16" fillId="11" borderId="0" applyProtection="0"/>
    <xf numFmtId="0" fontId="0" fillId="17" borderId="0" applyProtection="0"/>
    <xf numFmtId="0" fontId="0" fillId="5" borderId="0" applyProtection="0"/>
    <xf numFmtId="0" fontId="0" fillId="15" borderId="0" applyProtection="0"/>
    <xf numFmtId="0" fontId="0" fillId="15" borderId="0" applyProtection="0"/>
    <xf numFmtId="0" fontId="16" fillId="25" borderId="0" applyProtection="0"/>
    <xf numFmtId="0" fontId="16" fillId="26" borderId="0" applyProtection="0"/>
    <xf numFmtId="0" fontId="0" fillId="22" borderId="0" applyProtection="0"/>
    <xf numFmtId="0" fontId="0" fillId="22" borderId="0" applyProtection="0"/>
    <xf numFmtId="0" fontId="16" fillId="11" borderId="0" applyProtection="0"/>
    <xf numFmtId="0" fontId="0" fillId="5" borderId="0" applyProtection="0"/>
    <xf numFmtId="0" fontId="16" fillId="5" borderId="0" applyProtection="0"/>
    <xf numFmtId="0" fontId="16" fillId="3" borderId="0" applyProtection="0"/>
    <xf numFmtId="0" fontId="0" fillId="18" borderId="0" applyProtection="0"/>
    <xf numFmtId="0" fontId="16" fillId="18" borderId="0" applyProtection="0"/>
    <xf numFmtId="0" fontId="0" fillId="17" borderId="0" applyProtection="0"/>
    <xf numFmtId="0" fontId="19" fillId="0" borderId="7" applyProtection="0"/>
    <xf numFmtId="0" fontId="0" fillId="17" borderId="0" applyProtection="0"/>
    <xf numFmtId="0" fontId="0" fillId="15" borderId="0" applyProtection="0"/>
    <xf numFmtId="0" fontId="0" fillId="17" borderId="0" applyProtection="0"/>
    <xf numFmtId="0" fontId="19" fillId="0" borderId="7" applyProtection="0"/>
    <xf numFmtId="0" fontId="0" fillId="17" borderId="0" applyProtection="0"/>
    <xf numFmtId="0" fontId="0" fillId="15" borderId="0" applyProtection="0"/>
    <xf numFmtId="0" fontId="16" fillId="13" borderId="0" applyProtection="0"/>
    <xf numFmtId="0" fontId="0" fillId="17" borderId="0" applyProtection="0"/>
    <xf numFmtId="0" fontId="0" fillId="15" borderId="0" applyProtection="0"/>
    <xf numFmtId="0" fontId="16" fillId="13" borderId="0" applyProtection="0"/>
    <xf numFmtId="0" fontId="16" fillId="13" borderId="0" applyNumberFormat="0" applyBorder="0" applyAlignment="0" applyProtection="0">
      <alignment vertical="center"/>
    </xf>
    <xf numFmtId="0" fontId="0" fillId="17" borderId="0" applyProtection="0"/>
    <xf numFmtId="0" fontId="0" fillId="15" borderId="0" applyProtection="0"/>
    <xf numFmtId="0" fontId="0" fillId="15" borderId="0" applyNumberFormat="0" applyBorder="0" applyAlignment="0" applyProtection="0">
      <alignment vertical="center"/>
    </xf>
    <xf numFmtId="0" fontId="16" fillId="13" borderId="0" applyProtection="0"/>
    <xf numFmtId="0" fontId="0" fillId="17" borderId="0" applyProtection="0"/>
    <xf numFmtId="0" fontId="19" fillId="0" borderId="7" applyProtection="0"/>
    <xf numFmtId="0" fontId="19" fillId="0" borderId="7" applyNumberFormat="0" applyFill="0" applyAlignment="0" applyProtection="0">
      <alignment vertical="center"/>
    </xf>
    <xf numFmtId="0" fontId="0" fillId="17" borderId="0" applyProtection="0"/>
    <xf numFmtId="0" fontId="0" fillId="17" borderId="0" applyProtection="0"/>
    <xf numFmtId="0" fontId="19" fillId="0" borderId="7" applyProtection="0"/>
    <xf numFmtId="0" fontId="0" fillId="17" borderId="0" applyProtection="0"/>
    <xf numFmtId="0" fontId="0" fillId="15" borderId="0" applyProtection="0"/>
    <xf numFmtId="0" fontId="16" fillId="13" borderId="0" applyProtection="0"/>
    <xf numFmtId="0" fontId="16" fillId="14" borderId="0" applyProtection="0"/>
    <xf numFmtId="0" fontId="0" fillId="17" borderId="0" applyProtection="0"/>
    <xf numFmtId="0" fontId="0" fillId="15" borderId="0" applyProtection="0"/>
    <xf numFmtId="0" fontId="16" fillId="13" borderId="0" applyProtection="0"/>
    <xf numFmtId="0" fontId="0" fillId="17" borderId="0" applyProtection="0"/>
    <xf numFmtId="0" fontId="0" fillId="15" borderId="0" applyProtection="0"/>
    <xf numFmtId="0" fontId="16" fillId="13" borderId="0" applyProtection="0"/>
    <xf numFmtId="0" fontId="0" fillId="17" borderId="0" applyProtection="0"/>
    <xf numFmtId="0" fontId="19" fillId="0" borderId="7" applyProtection="0"/>
    <xf numFmtId="0" fontId="0" fillId="17" borderId="0" applyProtection="0"/>
    <xf numFmtId="0" fontId="19" fillId="0" borderId="7" applyProtection="0"/>
    <xf numFmtId="0" fontId="0" fillId="17" borderId="0" applyProtection="0"/>
    <xf numFmtId="0" fontId="19" fillId="0" borderId="7" applyProtection="0"/>
    <xf numFmtId="0" fontId="0" fillId="12" borderId="0" applyProtection="0"/>
    <xf numFmtId="0" fontId="0" fillId="13" borderId="0" applyProtection="0"/>
    <xf numFmtId="0" fontId="16" fillId="21" borderId="0" applyProtection="0"/>
    <xf numFmtId="0" fontId="16" fillId="7" borderId="0" applyProtection="0"/>
    <xf numFmtId="0" fontId="0" fillId="12" borderId="0" applyProtection="0"/>
    <xf numFmtId="0" fontId="0" fillId="13" borderId="0" applyProtection="0"/>
    <xf numFmtId="0" fontId="16" fillId="21" borderId="0" applyProtection="0"/>
    <xf numFmtId="0" fontId="0" fillId="12" borderId="0" applyProtection="0"/>
    <xf numFmtId="0" fontId="0" fillId="13" borderId="0" applyProtection="0"/>
    <xf numFmtId="0" fontId="16" fillId="21" borderId="0" applyProtection="0"/>
    <xf numFmtId="0" fontId="0" fillId="12" borderId="0" applyProtection="0"/>
    <xf numFmtId="0" fontId="0" fillId="13" borderId="0" applyProtection="0"/>
    <xf numFmtId="0" fontId="16" fillId="21" borderId="0" applyProtection="0"/>
    <xf numFmtId="0" fontId="16" fillId="27" borderId="0" applyNumberFormat="0" applyBorder="0" applyAlignment="0" applyProtection="0">
      <alignment vertical="center"/>
    </xf>
    <xf numFmtId="0" fontId="0" fillId="12" borderId="0" applyProtection="0"/>
    <xf numFmtId="0" fontId="0" fillId="13" borderId="0" applyProtection="0"/>
    <xf numFmtId="0" fontId="0" fillId="13" borderId="0" applyNumberFormat="0" applyBorder="0" applyAlignment="0" applyProtection="0">
      <alignment vertical="center"/>
    </xf>
    <xf numFmtId="0" fontId="16" fillId="21" borderId="0" applyProtection="0"/>
    <xf numFmtId="0" fontId="0" fillId="12" borderId="0" applyProtection="0"/>
    <xf numFmtId="0" fontId="0" fillId="12" borderId="0" applyNumberFormat="0" applyBorder="0" applyAlignment="0" applyProtection="0">
      <alignment vertical="center"/>
    </xf>
    <xf numFmtId="0" fontId="0" fillId="13" borderId="0" applyProtection="0"/>
    <xf numFmtId="0" fontId="16" fillId="21" borderId="0" applyProtection="0"/>
    <xf numFmtId="0" fontId="0" fillId="12" borderId="0" applyProtection="0"/>
    <xf numFmtId="0" fontId="0" fillId="13" borderId="0" applyProtection="0"/>
    <xf numFmtId="0" fontId="16" fillId="21" borderId="0" applyProtection="0"/>
    <xf numFmtId="0" fontId="0" fillId="12" borderId="0" applyProtection="0"/>
    <xf numFmtId="0" fontId="0" fillId="13" borderId="0" applyProtection="0"/>
    <xf numFmtId="0" fontId="16" fillId="21" borderId="0" applyProtection="0"/>
    <xf numFmtId="0" fontId="0" fillId="12" borderId="0" applyProtection="0"/>
    <xf numFmtId="0" fontId="0" fillId="13" borderId="0" applyProtection="0"/>
    <xf numFmtId="0" fontId="0" fillId="12" borderId="0" applyProtection="0"/>
    <xf numFmtId="0" fontId="0" fillId="12" borderId="0" applyProtection="0"/>
    <xf numFmtId="0" fontId="0" fillId="12" borderId="0" applyProtection="0"/>
    <xf numFmtId="0" fontId="0" fillId="12" borderId="0" applyProtection="0"/>
    <xf numFmtId="0" fontId="0" fillId="12" borderId="0" applyProtection="0"/>
    <xf numFmtId="0" fontId="0" fillId="12" borderId="0" applyProtection="0"/>
    <xf numFmtId="0" fontId="0" fillId="12" borderId="0" applyProtection="0"/>
    <xf numFmtId="0" fontId="0" fillId="12" borderId="0" applyProtection="0"/>
    <xf numFmtId="0" fontId="0" fillId="12" borderId="0" applyProtection="0"/>
    <xf numFmtId="0" fontId="0" fillId="15" borderId="0" applyProtection="0"/>
    <xf numFmtId="0" fontId="0" fillId="20" borderId="0" applyProtection="0"/>
    <xf numFmtId="0" fontId="0" fillId="22" borderId="0" applyProtection="0"/>
    <xf numFmtId="0" fontId="16" fillId="11" borderId="0" applyProtection="0"/>
    <xf numFmtId="0" fontId="0" fillId="15" borderId="0" applyProtection="0"/>
    <xf numFmtId="0" fontId="0" fillId="20" borderId="0" applyProtection="0"/>
    <xf numFmtId="0" fontId="0" fillId="22" borderId="0" applyProtection="0"/>
    <xf numFmtId="0" fontId="16" fillId="11" borderId="0" applyProtection="0"/>
    <xf numFmtId="0" fontId="0" fillId="15" borderId="0" applyProtection="0"/>
    <xf numFmtId="0" fontId="0" fillId="20" borderId="0" applyProtection="0"/>
    <xf numFmtId="0" fontId="0" fillId="22" borderId="0" applyProtection="0"/>
    <xf numFmtId="0" fontId="16" fillId="11" borderId="0" applyProtection="0"/>
    <xf numFmtId="0" fontId="0" fillId="15" borderId="0" applyProtection="0"/>
    <xf numFmtId="0" fontId="0" fillId="20" borderId="0" applyProtection="0"/>
    <xf numFmtId="0" fontId="0" fillId="22" borderId="0" applyProtection="0"/>
    <xf numFmtId="0" fontId="16" fillId="11" borderId="0" applyProtection="0"/>
    <xf numFmtId="0" fontId="16" fillId="11" borderId="0" applyNumberFormat="0" applyBorder="0" applyAlignment="0" applyProtection="0">
      <alignment vertical="center"/>
    </xf>
    <xf numFmtId="0" fontId="0" fillId="15" borderId="0" applyProtection="0"/>
    <xf numFmtId="0" fontId="0" fillId="20" borderId="0" applyProtection="0"/>
    <xf numFmtId="0" fontId="0" fillId="22" borderId="0" applyProtection="0"/>
    <xf numFmtId="0" fontId="0" fillId="22" borderId="0" applyNumberFormat="0" applyBorder="0" applyAlignment="0" applyProtection="0">
      <alignment vertical="center"/>
    </xf>
    <xf numFmtId="0" fontId="16" fillId="11" borderId="0" applyProtection="0"/>
    <xf numFmtId="0" fontId="0" fillId="15" borderId="0" applyProtection="0"/>
    <xf numFmtId="0" fontId="0" fillId="20" borderId="0" applyProtection="0"/>
    <xf numFmtId="0" fontId="0" fillId="20" borderId="0" applyNumberFormat="0" applyBorder="0" applyAlignment="0" applyProtection="0">
      <alignment vertical="center"/>
    </xf>
    <xf numFmtId="0" fontId="0" fillId="22" borderId="0" applyProtection="0"/>
    <xf numFmtId="0" fontId="16" fillId="11" borderId="0" applyProtection="0"/>
    <xf numFmtId="0" fontId="0" fillId="20" borderId="0" applyProtection="0"/>
    <xf numFmtId="0" fontId="0" fillId="22" borderId="0" applyProtection="0"/>
    <xf numFmtId="0" fontId="16" fillId="11" borderId="0" applyProtection="0"/>
    <xf numFmtId="0" fontId="0" fillId="20" borderId="0" applyProtection="0"/>
    <xf numFmtId="0" fontId="0" fillId="22" borderId="0" applyProtection="0"/>
    <xf numFmtId="0" fontId="16" fillId="11" borderId="0" applyProtection="0"/>
    <xf numFmtId="0" fontId="0" fillId="20" borderId="0" applyProtection="0"/>
    <xf numFmtId="0" fontId="0" fillId="22" borderId="0" applyProtection="0"/>
    <xf numFmtId="0" fontId="0" fillId="20" borderId="0" applyProtection="0"/>
    <xf numFmtId="0" fontId="0" fillId="20" borderId="0" applyProtection="0"/>
    <xf numFmtId="0" fontId="0" fillId="19" borderId="0" applyProtection="0"/>
    <xf numFmtId="0" fontId="0" fillId="2" borderId="0" applyProtection="0"/>
    <xf numFmtId="0" fontId="0" fillId="20" borderId="0" applyProtection="0"/>
    <xf numFmtId="0" fontId="0" fillId="19" borderId="0" applyProtection="0"/>
    <xf numFmtId="0" fontId="0" fillId="19" borderId="0" applyNumberFormat="0" applyBorder="0" applyAlignment="0" applyProtection="0">
      <alignment vertical="center"/>
    </xf>
    <xf numFmtId="0" fontId="0" fillId="2" borderId="0" applyProtection="0"/>
    <xf numFmtId="0" fontId="16" fillId="14" borderId="0" applyProtection="0"/>
    <xf numFmtId="0" fontId="0" fillId="20" borderId="0" applyProtection="0"/>
    <xf numFmtId="0" fontId="0" fillId="19" borderId="0" applyProtection="0"/>
    <xf numFmtId="0" fontId="0" fillId="2" borderId="0" applyProtection="0"/>
    <xf numFmtId="0" fontId="16" fillId="14" borderId="0" applyProtection="0"/>
    <xf numFmtId="0" fontId="0" fillId="20" borderId="0" applyProtection="0"/>
    <xf numFmtId="0" fontId="0" fillId="19" borderId="0" applyProtection="0"/>
    <xf numFmtId="0" fontId="0" fillId="2" borderId="0" applyProtection="0"/>
    <xf numFmtId="0" fontId="16" fillId="14" borderId="0" applyProtection="0"/>
    <xf numFmtId="0" fontId="0" fillId="20" borderId="0" applyProtection="0"/>
    <xf numFmtId="0" fontId="0" fillId="19" borderId="0" applyProtection="0"/>
    <xf numFmtId="0" fontId="0" fillId="2" borderId="0" applyProtection="0"/>
    <xf numFmtId="0" fontId="16" fillId="14" borderId="0" applyProtection="0"/>
    <xf numFmtId="0" fontId="0" fillId="20" borderId="0" applyProtection="0"/>
    <xf numFmtId="0" fontId="0" fillId="19" borderId="0" applyProtection="0"/>
    <xf numFmtId="0" fontId="16" fillId="14" borderId="0" applyProtection="0"/>
    <xf numFmtId="0" fontId="16" fillId="14" borderId="0" applyProtection="0"/>
    <xf numFmtId="0" fontId="0" fillId="20" borderId="0" applyProtection="0"/>
    <xf numFmtId="0" fontId="16" fillId="13" borderId="0" applyProtection="0"/>
    <xf numFmtId="0" fontId="0" fillId="22" borderId="0" applyProtection="0"/>
    <xf numFmtId="0" fontId="0" fillId="5" borderId="0" applyProtection="0"/>
    <xf numFmtId="0" fontId="16" fillId="7" borderId="0" applyProtection="0"/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22" borderId="0" applyProtection="0"/>
    <xf numFmtId="0" fontId="0" fillId="5" borderId="0" applyProtection="0"/>
    <xf numFmtId="0" fontId="16" fillId="7" borderId="0" applyProtection="0"/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22" borderId="0" applyProtection="0"/>
    <xf numFmtId="0" fontId="0" fillId="5" borderId="0" applyProtection="0"/>
    <xf numFmtId="0" fontId="16" fillId="7" borderId="0" applyProtection="0"/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22" borderId="0" applyProtection="0"/>
    <xf numFmtId="0" fontId="0" fillId="5" borderId="0" applyProtection="0"/>
    <xf numFmtId="0" fontId="16" fillId="7" borderId="0" applyProtection="0"/>
    <xf numFmtId="0" fontId="16" fillId="7" borderId="0" applyNumberFormat="0" applyBorder="0" applyAlignment="0" applyProtection="0">
      <alignment vertical="center"/>
    </xf>
    <xf numFmtId="0" fontId="0" fillId="22" borderId="0" applyProtection="0"/>
    <xf numFmtId="0" fontId="0" fillId="5" borderId="0" applyProtection="0"/>
    <xf numFmtId="0" fontId="0" fillId="5" borderId="0" applyNumberFormat="0" applyBorder="0" applyAlignment="0" applyProtection="0">
      <alignment vertical="center"/>
    </xf>
    <xf numFmtId="0" fontId="16" fillId="7" borderId="0" applyProtection="0"/>
    <xf numFmtId="0" fontId="0" fillId="22" borderId="0" applyProtection="0"/>
    <xf numFmtId="0" fontId="0" fillId="22" borderId="0" applyNumberFormat="0" applyBorder="0" applyAlignment="0" applyProtection="0">
      <alignment vertical="center"/>
    </xf>
    <xf numFmtId="0" fontId="0" fillId="5" borderId="0" applyProtection="0"/>
    <xf numFmtId="0" fontId="16" fillId="7" borderId="0" applyProtection="0"/>
    <xf numFmtId="0" fontId="0" fillId="22" borderId="0" applyProtection="0"/>
    <xf numFmtId="0" fontId="0" fillId="5" borderId="0" applyProtection="0"/>
    <xf numFmtId="0" fontId="16" fillId="7" borderId="0" applyProtection="0"/>
    <xf numFmtId="0" fontId="0" fillId="22" borderId="0" applyProtection="0"/>
    <xf numFmtId="0" fontId="0" fillId="5" borderId="0" applyProtection="0"/>
    <xf numFmtId="0" fontId="0" fillId="22" borderId="0" applyProtection="0"/>
    <xf numFmtId="0" fontId="0" fillId="22" borderId="0" applyProtection="0"/>
    <xf numFmtId="0" fontId="0" fillId="22" borderId="0" applyProtection="0"/>
    <xf numFmtId="0" fontId="0" fillId="22" borderId="0" applyProtection="0"/>
    <xf numFmtId="0" fontId="16" fillId="15" borderId="0" applyProtection="0"/>
    <xf numFmtId="0" fontId="0" fillId="22" borderId="0" applyProtection="0"/>
    <xf numFmtId="0" fontId="16" fillId="15" borderId="0" applyProtection="0"/>
    <xf numFmtId="0" fontId="0" fillId="22" borderId="0" applyProtection="0"/>
    <xf numFmtId="0" fontId="16" fillId="15" borderId="0" applyProtection="0"/>
    <xf numFmtId="0" fontId="0" fillId="22" borderId="0" applyProtection="0"/>
    <xf numFmtId="0" fontId="16" fillId="15" borderId="0" applyProtection="0"/>
    <xf numFmtId="0" fontId="0" fillId="22" borderId="0" applyProtection="0"/>
    <xf numFmtId="0" fontId="16" fillId="15" borderId="0" applyProtection="0"/>
    <xf numFmtId="0" fontId="0" fillId="19" borderId="0" applyProtection="0"/>
    <xf numFmtId="0" fontId="0" fillId="2" borderId="0" applyProtection="0"/>
    <xf numFmtId="0" fontId="0" fillId="19" borderId="0" applyProtection="0"/>
    <xf numFmtId="0" fontId="0" fillId="2" borderId="0" applyProtection="0"/>
    <xf numFmtId="0" fontId="0" fillId="19" borderId="0" applyProtection="0"/>
    <xf numFmtId="0" fontId="0" fillId="2" borderId="0" applyProtection="0"/>
    <xf numFmtId="0" fontId="0" fillId="19" borderId="0" applyProtection="0"/>
    <xf numFmtId="0" fontId="0" fillId="19" borderId="0" applyProtection="0"/>
    <xf numFmtId="0" fontId="0" fillId="19" borderId="0" applyProtection="0"/>
    <xf numFmtId="0" fontId="16" fillId="13" borderId="0" applyProtection="0"/>
    <xf numFmtId="0" fontId="0" fillId="19" borderId="0" applyProtection="0"/>
    <xf numFmtId="0" fontId="16" fillId="13" borderId="0" applyProtection="0"/>
    <xf numFmtId="0" fontId="0" fillId="19" borderId="0" applyProtection="0"/>
    <xf numFmtId="0" fontId="16" fillId="13" borderId="0" applyProtection="0"/>
    <xf numFmtId="0" fontId="0" fillId="19" borderId="0" applyProtection="0"/>
    <xf numFmtId="0" fontId="16" fillId="13" borderId="0" applyProtection="0"/>
    <xf numFmtId="0" fontId="0" fillId="19" borderId="0" applyProtection="0"/>
    <xf numFmtId="0" fontId="16" fillId="13" borderId="0" applyProtection="0"/>
    <xf numFmtId="0" fontId="0" fillId="19" borderId="0" applyProtection="0"/>
    <xf numFmtId="0" fontId="16" fillId="13" borderId="0" applyProtection="0"/>
    <xf numFmtId="0" fontId="0" fillId="18" borderId="0" applyProtection="0"/>
    <xf numFmtId="0" fontId="0" fillId="18" borderId="0" applyProtection="0"/>
    <xf numFmtId="0" fontId="0" fillId="18" borderId="0" applyProtection="0"/>
    <xf numFmtId="0" fontId="0" fillId="18" borderId="0" applyProtection="0"/>
    <xf numFmtId="0" fontId="0" fillId="18" borderId="0" applyProtection="0"/>
    <xf numFmtId="0" fontId="0" fillId="18" borderId="0" applyProtection="0"/>
    <xf numFmtId="0" fontId="0" fillId="18" borderId="0" applyNumberFormat="0" applyBorder="0" applyAlignment="0" applyProtection="0">
      <alignment vertical="center"/>
    </xf>
    <xf numFmtId="0" fontId="16" fillId="7" borderId="0" applyProtection="0"/>
    <xf numFmtId="0" fontId="0" fillId="18" borderId="0" applyProtection="0"/>
    <xf numFmtId="0" fontId="16" fillId="7" borderId="0" applyProtection="0"/>
    <xf numFmtId="0" fontId="0" fillId="18" borderId="0" applyProtection="0"/>
    <xf numFmtId="0" fontId="16" fillId="7" borderId="0" applyProtection="0"/>
    <xf numFmtId="0" fontId="0" fillId="18" borderId="0" applyProtection="0"/>
    <xf numFmtId="0" fontId="16" fillId="7" borderId="0" applyProtection="0"/>
    <xf numFmtId="0" fontId="0" fillId="18" borderId="0" applyProtection="0"/>
    <xf numFmtId="0" fontId="16" fillId="7" borderId="0" applyProtection="0"/>
    <xf numFmtId="0" fontId="0" fillId="18" borderId="0" applyProtection="0"/>
    <xf numFmtId="0" fontId="19" fillId="0" borderId="0" applyProtection="0"/>
    <xf numFmtId="0" fontId="0" fillId="18" borderId="0" applyProtection="0"/>
    <xf numFmtId="0" fontId="19" fillId="0" borderId="0" applyProtection="0"/>
    <xf numFmtId="0" fontId="0" fillId="18" borderId="0" applyProtection="0"/>
    <xf numFmtId="0" fontId="16" fillId="21" borderId="0" applyProtection="0"/>
    <xf numFmtId="0" fontId="19" fillId="0" borderId="0" applyProtection="0"/>
    <xf numFmtId="0" fontId="0" fillId="18" borderId="0" applyProtection="0"/>
    <xf numFmtId="0" fontId="16" fillId="21" borderId="0" applyProtection="0"/>
    <xf numFmtId="0" fontId="19" fillId="0" borderId="0" applyProtection="0"/>
    <xf numFmtId="0" fontId="0" fillId="18" borderId="0" applyProtection="0"/>
    <xf numFmtId="0" fontId="16" fillId="21" borderId="0" applyProtection="0"/>
    <xf numFmtId="0" fontId="19" fillId="0" borderId="0" applyProtection="0"/>
    <xf numFmtId="0" fontId="19" fillId="0" borderId="0" applyNumberFormat="0" applyFill="0" applyBorder="0" applyAlignment="0" applyProtection="0">
      <alignment vertical="center"/>
    </xf>
    <xf numFmtId="0" fontId="0" fillId="18" borderId="0" applyProtection="0"/>
    <xf numFmtId="0" fontId="16" fillId="21" borderId="0" applyProtection="0"/>
    <xf numFmtId="0" fontId="19" fillId="0" borderId="0" applyProtection="0"/>
    <xf numFmtId="0" fontId="0" fillId="18" borderId="0" applyProtection="0"/>
    <xf numFmtId="0" fontId="16" fillId="21" borderId="0" applyProtection="0"/>
    <xf numFmtId="0" fontId="19" fillId="0" borderId="0" applyProtection="0"/>
    <xf numFmtId="0" fontId="0" fillId="18" borderId="0" applyProtection="0"/>
    <xf numFmtId="0" fontId="16" fillId="21" borderId="0" applyProtection="0"/>
    <xf numFmtId="0" fontId="19" fillId="0" borderId="0" applyProtection="0"/>
    <xf numFmtId="0" fontId="0" fillId="5" borderId="0" applyProtection="0"/>
    <xf numFmtId="0" fontId="16" fillId="15" borderId="0" applyProtection="0"/>
    <xf numFmtId="0" fontId="0" fillId="5" borderId="0" applyProtection="0"/>
    <xf numFmtId="0" fontId="16" fillId="15" borderId="0" applyProtection="0"/>
    <xf numFmtId="0" fontId="0" fillId="5" borderId="0" applyProtection="0"/>
    <xf numFmtId="0" fontId="16" fillId="15" borderId="0" applyProtection="0"/>
    <xf numFmtId="0" fontId="0" fillId="5" borderId="0" applyProtection="0"/>
    <xf numFmtId="0" fontId="16" fillId="15" borderId="0" applyProtection="0"/>
    <xf numFmtId="0" fontId="16" fillId="15" borderId="0" applyNumberFormat="0" applyBorder="0" applyAlignment="0" applyProtection="0">
      <alignment vertical="center"/>
    </xf>
    <xf numFmtId="0" fontId="0" fillId="5" borderId="0" applyProtection="0"/>
    <xf numFmtId="0" fontId="0" fillId="5" borderId="0" applyNumberFormat="0" applyBorder="0" applyAlignment="0" applyProtection="0">
      <alignment vertical="center"/>
    </xf>
    <xf numFmtId="0" fontId="16" fillId="15" borderId="0" applyProtection="0"/>
    <xf numFmtId="0" fontId="15" fillId="0" borderId="4" applyProtection="0"/>
    <xf numFmtId="0" fontId="0" fillId="5" borderId="0" applyProtection="0"/>
    <xf numFmtId="0" fontId="16" fillId="15" borderId="0" applyProtection="0"/>
    <xf numFmtId="0" fontId="15" fillId="0" borderId="4" applyProtection="0"/>
    <xf numFmtId="0" fontId="0" fillId="5" borderId="0" applyProtection="0"/>
    <xf numFmtId="0" fontId="16" fillId="15" borderId="0" applyProtection="0"/>
    <xf numFmtId="0" fontId="15" fillId="0" borderId="4" applyProtection="0"/>
    <xf numFmtId="0" fontId="0" fillId="5" borderId="0" applyProtection="0"/>
    <xf numFmtId="0" fontId="16" fillId="15" borderId="0" applyProtection="0"/>
    <xf numFmtId="0" fontId="15" fillId="0" borderId="4" applyProtection="0"/>
    <xf numFmtId="0" fontId="0" fillId="5" borderId="0" applyProtection="0"/>
    <xf numFmtId="0" fontId="15" fillId="0" borderId="4" applyProtection="0"/>
    <xf numFmtId="0" fontId="0" fillId="5" borderId="0" applyProtection="0"/>
    <xf numFmtId="0" fontId="0" fillId="5" borderId="0" applyProtection="0"/>
    <xf numFmtId="0" fontId="0" fillId="5" borderId="0" applyProtection="0"/>
    <xf numFmtId="0" fontId="0" fillId="5" borderId="0" applyProtection="0"/>
    <xf numFmtId="0" fontId="0" fillId="5" borderId="0" applyProtection="0"/>
    <xf numFmtId="0" fontId="0" fillId="5" borderId="0" applyProtection="0"/>
    <xf numFmtId="0" fontId="0" fillId="5" borderId="0" applyProtection="0"/>
    <xf numFmtId="0" fontId="0" fillId="5" borderId="0" applyProtection="0"/>
    <xf numFmtId="0" fontId="16" fillId="14" borderId="0" applyProtection="0"/>
    <xf numFmtId="0" fontId="0" fillId="15" borderId="0" applyProtection="0"/>
    <xf numFmtId="0" fontId="16" fillId="13" borderId="0" applyProtection="0"/>
    <xf numFmtId="0" fontId="0" fillId="15" borderId="0" applyProtection="0"/>
    <xf numFmtId="0" fontId="16" fillId="11" borderId="0" applyProtection="0"/>
    <xf numFmtId="0" fontId="0" fillId="15" borderId="0" applyProtection="0"/>
    <xf numFmtId="0" fontId="0" fillId="22" borderId="0" applyProtection="0"/>
    <xf numFmtId="0" fontId="16" fillId="11" borderId="0" applyProtection="0"/>
    <xf numFmtId="0" fontId="0" fillId="13" borderId="0" applyProtection="0"/>
    <xf numFmtId="0" fontId="0" fillId="13" borderId="0" applyProtection="0"/>
    <xf numFmtId="0" fontId="0" fillId="13" borderId="0" applyProtection="0"/>
    <xf numFmtId="0" fontId="0" fillId="13" borderId="0" applyProtection="0"/>
    <xf numFmtId="0" fontId="0" fillId="13" borderId="0" applyProtection="0"/>
    <xf numFmtId="0" fontId="0" fillId="13" borderId="0" applyProtection="0"/>
    <xf numFmtId="0" fontId="0" fillId="22" borderId="0" applyProtection="0"/>
    <xf numFmtId="0" fontId="0" fillId="22" borderId="0" applyProtection="0"/>
    <xf numFmtId="0" fontId="0" fillId="22" borderId="0" applyProtection="0"/>
    <xf numFmtId="0" fontId="0" fillId="22" borderId="0" applyProtection="0"/>
    <xf numFmtId="0" fontId="0" fillId="22" borderId="0" applyProtection="0"/>
    <xf numFmtId="0" fontId="0" fillId="22" borderId="0" applyProtection="0"/>
    <xf numFmtId="0" fontId="0" fillId="22" borderId="0" applyProtection="0"/>
    <xf numFmtId="0" fontId="0" fillId="5" borderId="0" applyProtection="0"/>
    <xf numFmtId="0" fontId="16" fillId="7" borderId="0" applyProtection="0"/>
    <xf numFmtId="0" fontId="0" fillId="0" borderId="0" applyProtection="0">
      <alignment vertical="center"/>
    </xf>
    <xf numFmtId="0" fontId="0" fillId="5" borderId="0" applyProtection="0"/>
    <xf numFmtId="0" fontId="17" fillId="12" borderId="0" applyProtection="0"/>
    <xf numFmtId="0" fontId="0" fillId="5" borderId="0" applyProtection="0"/>
    <xf numFmtId="0" fontId="17" fillId="12" borderId="0" applyProtection="0"/>
    <xf numFmtId="0" fontId="0" fillId="5" borderId="0" applyProtection="0"/>
    <xf numFmtId="0" fontId="17" fillId="12" borderId="0" applyProtection="0"/>
    <xf numFmtId="0" fontId="0" fillId="5" borderId="0" applyProtection="0"/>
    <xf numFmtId="0" fontId="0" fillId="5" borderId="0" applyProtection="0"/>
    <xf numFmtId="0" fontId="36" fillId="0" borderId="14" applyProtection="0"/>
    <xf numFmtId="0" fontId="0" fillId="5" borderId="0" applyProtection="0"/>
    <xf numFmtId="0" fontId="36" fillId="0" borderId="14" applyProtection="0"/>
    <xf numFmtId="0" fontId="0" fillId="5" borderId="0" applyProtection="0"/>
    <xf numFmtId="0" fontId="36" fillId="0" borderId="14" applyProtection="0"/>
    <xf numFmtId="0" fontId="0" fillId="2" borderId="0" applyProtection="0"/>
    <xf numFmtId="0" fontId="0" fillId="2" borderId="0" applyProtection="0"/>
    <xf numFmtId="0" fontId="37" fillId="0" borderId="0" applyProtection="0"/>
    <xf numFmtId="0" fontId="37" fillId="0" borderId="0" applyProtection="0"/>
    <xf numFmtId="0" fontId="0" fillId="2" borderId="0" applyProtection="0"/>
    <xf numFmtId="0" fontId="37" fillId="0" borderId="0" applyProtection="0"/>
    <xf numFmtId="0" fontId="37" fillId="0" borderId="0" applyNumberFormat="0" applyFill="0" applyBorder="0" applyAlignment="0" applyProtection="0">
      <alignment vertical="center"/>
    </xf>
    <xf numFmtId="0" fontId="0" fillId="2" borderId="0" applyProtection="0"/>
    <xf numFmtId="0" fontId="37" fillId="0" borderId="0" applyProtection="0"/>
    <xf numFmtId="0" fontId="0" fillId="2" borderId="0" applyProtection="0"/>
    <xf numFmtId="0" fontId="0" fillId="2" borderId="0" applyProtection="0"/>
    <xf numFmtId="0" fontId="0" fillId="2" borderId="0" applyProtection="0"/>
    <xf numFmtId="0" fontId="0" fillId="2" borderId="0" applyProtection="0"/>
    <xf numFmtId="0" fontId="16" fillId="14" borderId="0" applyProtection="0"/>
    <xf numFmtId="0" fontId="16" fillId="14" borderId="0" applyProtection="0"/>
    <xf numFmtId="0" fontId="16" fillId="14" borderId="0" applyProtection="0"/>
    <xf numFmtId="0" fontId="16" fillId="14" borderId="0" applyProtection="0"/>
    <xf numFmtId="0" fontId="16" fillId="14" borderId="0" applyProtection="0"/>
    <xf numFmtId="0" fontId="16" fillId="14" borderId="0" applyNumberFormat="0" applyBorder="0" applyAlignment="0" applyProtection="0">
      <alignment vertical="center"/>
    </xf>
    <xf numFmtId="0" fontId="16" fillId="14" borderId="0" applyProtection="0"/>
    <xf numFmtId="0" fontId="16" fillId="14" borderId="0" applyProtection="0"/>
    <xf numFmtId="0" fontId="16" fillId="14" borderId="0" applyProtection="0"/>
    <xf numFmtId="0" fontId="16" fillId="14" borderId="0" applyProtection="0"/>
    <xf numFmtId="0" fontId="16" fillId="15" borderId="0" applyProtection="0"/>
    <xf numFmtId="0" fontId="16" fillId="15" borderId="0" applyProtection="0"/>
    <xf numFmtId="0" fontId="16" fillId="15" borderId="0" applyProtection="0"/>
    <xf numFmtId="0" fontId="16" fillId="13" borderId="0" applyProtection="0"/>
    <xf numFmtId="0" fontId="16" fillId="13" borderId="0" applyProtection="0"/>
    <xf numFmtId="0" fontId="16" fillId="21" borderId="0" applyProtection="0"/>
    <xf numFmtId="0" fontId="16" fillId="7" borderId="0" applyProtection="0"/>
    <xf numFmtId="0" fontId="16" fillId="21" borderId="0" applyProtection="0"/>
    <xf numFmtId="0" fontId="19" fillId="0" borderId="0" applyProtection="0"/>
    <xf numFmtId="0" fontId="16" fillId="2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7" borderId="0" applyProtection="0"/>
    <xf numFmtId="0" fontId="0" fillId="0" borderId="0" applyProtection="0">
      <alignment vertical="center"/>
    </xf>
    <xf numFmtId="0" fontId="15" fillId="0" borderId="4" applyProtection="0"/>
    <xf numFmtId="0" fontId="15" fillId="0" borderId="4" applyProtection="0"/>
    <xf numFmtId="0" fontId="15" fillId="0" borderId="4" applyProtection="0"/>
    <xf numFmtId="0" fontId="15" fillId="0" borderId="4" applyProtection="0"/>
    <xf numFmtId="0" fontId="15" fillId="0" borderId="4" applyProtection="0"/>
    <xf numFmtId="0" fontId="15" fillId="0" borderId="4" applyProtection="0"/>
    <xf numFmtId="0" fontId="15" fillId="0" borderId="4" applyNumberFormat="0" applyFill="0" applyAlignment="0" applyProtection="0">
      <alignment vertical="center"/>
    </xf>
    <xf numFmtId="0" fontId="15" fillId="0" borderId="4" applyProtection="0"/>
    <xf numFmtId="0" fontId="15" fillId="0" borderId="4" applyProtection="0"/>
    <xf numFmtId="0" fontId="25" fillId="0" borderId="0" applyProtection="0"/>
    <xf numFmtId="0" fontId="17" fillId="12" borderId="0" applyProtection="0"/>
    <xf numFmtId="0" fontId="15" fillId="0" borderId="4" applyProtection="0"/>
    <xf numFmtId="0" fontId="25" fillId="0" borderId="0" applyProtection="0"/>
    <xf numFmtId="0" fontId="17" fillId="12" borderId="0" applyProtection="0"/>
    <xf numFmtId="0" fontId="15" fillId="0" borderId="4" applyProtection="0"/>
    <xf numFmtId="0" fontId="25" fillId="0" borderId="0" applyProtection="0"/>
    <xf numFmtId="0" fontId="17" fillId="12" borderId="0" applyProtection="0"/>
    <xf numFmtId="0" fontId="15" fillId="0" borderId="4" applyProtection="0"/>
    <xf numFmtId="0" fontId="15" fillId="0" borderId="4" applyProtection="0"/>
    <xf numFmtId="0" fontId="15" fillId="0" borderId="4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6" fillId="0" borderId="14" applyProtection="0"/>
    <xf numFmtId="0" fontId="36" fillId="0" borderId="14" applyProtection="0"/>
    <xf numFmtId="0" fontId="36" fillId="0" borderId="14" applyNumberFormat="0" applyFill="0" applyAlignment="0" applyProtection="0">
      <alignment vertical="center"/>
    </xf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36" fillId="0" borderId="14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7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19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37" fillId="0" borderId="0" applyProtection="0"/>
    <xf numFmtId="0" fontId="17" fillId="12" borderId="0" applyProtection="0"/>
    <xf numFmtId="0" fontId="17" fillId="12" borderId="0" applyProtection="0"/>
    <xf numFmtId="0" fontId="17" fillId="12" borderId="0" applyProtection="0"/>
    <xf numFmtId="0" fontId="17" fillId="12" borderId="0" applyProtection="0"/>
    <xf numFmtId="0" fontId="17" fillId="12" borderId="0" applyNumberFormat="0" applyBorder="0" applyAlignment="0" applyProtection="0">
      <alignment vertical="center"/>
    </xf>
    <xf numFmtId="0" fontId="17" fillId="12" borderId="0" applyProtection="0"/>
    <xf numFmtId="0" fontId="17" fillId="12" borderId="0" applyProtection="0"/>
    <xf numFmtId="0" fontId="17" fillId="12" borderId="0" applyProtection="0"/>
    <xf numFmtId="0" fontId="25" fillId="0" borderId="0" applyProtection="0"/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24" fillId="0" borderId="0" applyProtection="0">
      <alignment vertical="center"/>
    </xf>
    <xf numFmtId="0" fontId="35" fillId="20" borderId="0" applyProtection="0"/>
    <xf numFmtId="0" fontId="24" fillId="0" borderId="0" applyProtection="0"/>
    <xf numFmtId="0" fontId="16" fillId="25" borderId="0" applyProtection="0"/>
    <xf numFmtId="0" fontId="24" fillId="0" borderId="0" applyProtection="0"/>
    <xf numFmtId="0" fontId="16" fillId="25" borderId="0" applyProtection="0"/>
    <xf numFmtId="0" fontId="24" fillId="0" borderId="0" applyProtection="0"/>
    <xf numFmtId="0" fontId="16" fillId="25" borderId="0" applyProtection="0"/>
    <xf numFmtId="0" fontId="24" fillId="0" borderId="0" applyProtection="0"/>
    <xf numFmtId="0" fontId="16" fillId="25" borderId="0" applyProtection="0"/>
    <xf numFmtId="0" fontId="24" fillId="0" borderId="0" applyProtection="0"/>
    <xf numFmtId="0" fontId="16" fillId="25" borderId="0" applyProtection="0"/>
    <xf numFmtId="0" fontId="24" fillId="0" borderId="0" applyProtection="0"/>
    <xf numFmtId="0" fontId="24" fillId="0" borderId="0" applyProtection="0"/>
    <xf numFmtId="0" fontId="16" fillId="25" borderId="0" applyProtection="0"/>
    <xf numFmtId="0" fontId="24" fillId="0" borderId="0" applyProtection="0"/>
    <xf numFmtId="0" fontId="24" fillId="0" borderId="0" applyProtection="0"/>
    <xf numFmtId="0" fontId="16" fillId="25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/>
    <xf numFmtId="0" fontId="24" fillId="0" borderId="0" applyProtection="0"/>
    <xf numFmtId="0" fontId="24" fillId="0" borderId="0" applyProtection="0"/>
    <xf numFmtId="0" fontId="10" fillId="0" borderId="0" applyProtection="0"/>
    <xf numFmtId="0" fontId="10" fillId="0" borderId="0" applyProtection="0"/>
    <xf numFmtId="0" fontId="10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24" fillId="0" borderId="0" applyProtection="0"/>
    <xf numFmtId="0" fontId="18" fillId="18" borderId="6" applyProtection="0"/>
    <xf numFmtId="0" fontId="24" fillId="0" borderId="0" applyProtection="0"/>
    <xf numFmtId="0" fontId="18" fillId="18" borderId="6" applyProtection="0"/>
    <xf numFmtId="0" fontId="0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4" fillId="0" borderId="0">
      <alignment vertical="center"/>
    </xf>
    <xf numFmtId="0" fontId="35" fillId="20" borderId="0" applyProtection="0"/>
    <xf numFmtId="0" fontId="0" fillId="16" borderId="5" applyProtection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0" fillId="0" borderId="0" applyProtection="0"/>
    <xf numFmtId="0" fontId="24" fillId="0" borderId="0" applyProtection="0">
      <alignment vertical="center"/>
    </xf>
    <xf numFmtId="0" fontId="35" fillId="20" borderId="0" applyProtection="0"/>
    <xf numFmtId="0" fontId="0" fillId="16" borderId="5" applyProtection="0"/>
    <xf numFmtId="0" fontId="24" fillId="0" borderId="0" applyProtection="0">
      <alignment vertical="center"/>
    </xf>
    <xf numFmtId="0" fontId="35" fillId="20" borderId="0" applyProtection="0"/>
    <xf numFmtId="0" fontId="0" fillId="16" borderId="5" applyProtection="0"/>
    <xf numFmtId="0" fontId="24" fillId="0" borderId="0" applyProtection="0">
      <alignment vertical="center"/>
    </xf>
    <xf numFmtId="0" fontId="35" fillId="20" borderId="0" applyProtection="0"/>
    <xf numFmtId="0" fontId="0" fillId="16" borderId="5" applyProtection="0"/>
    <xf numFmtId="0" fontId="0" fillId="0" borderId="0" applyProtection="0">
      <alignment vertical="center"/>
    </xf>
    <xf numFmtId="0" fontId="35" fillId="20" borderId="0" applyProtection="0"/>
    <xf numFmtId="0" fontId="35" fillId="20" borderId="0" applyNumberFormat="0" applyBorder="0" applyAlignment="0" applyProtection="0">
      <alignment vertical="center"/>
    </xf>
    <xf numFmtId="0" fontId="0" fillId="16" borderId="5" applyProtection="0"/>
    <xf numFmtId="0" fontId="0" fillId="0" borderId="0" applyProtection="0">
      <alignment vertical="center"/>
    </xf>
    <xf numFmtId="0" fontId="35" fillId="20" borderId="0" applyProtection="0"/>
    <xf numFmtId="0" fontId="0" fillId="16" borderId="5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20" borderId="0" applyProtection="0"/>
    <xf numFmtId="0" fontId="0" fillId="16" borderId="5" applyProtection="0"/>
    <xf numFmtId="0" fontId="24" fillId="16" borderId="5" applyNumberFormat="0" applyFont="0" applyAlignment="0" applyProtection="0">
      <alignment vertical="center"/>
    </xf>
    <xf numFmtId="0" fontId="35" fillId="20" borderId="0" applyProtection="0"/>
    <xf numFmtId="0" fontId="0" fillId="16" borderId="5" applyProtection="0"/>
    <xf numFmtId="0" fontId="35" fillId="20" borderId="0" applyProtection="0"/>
    <xf numFmtId="0" fontId="0" fillId="16" borderId="5" applyProtection="0"/>
    <xf numFmtId="0" fontId="35" fillId="20" borderId="0" applyProtection="0"/>
    <xf numFmtId="0" fontId="35" fillId="20" borderId="0" applyProtection="0"/>
    <xf numFmtId="0" fontId="35" fillId="20" borderId="0" applyProtection="0"/>
    <xf numFmtId="0" fontId="35" fillId="20" borderId="0" applyProtection="0"/>
    <xf numFmtId="0" fontId="35" fillId="20" borderId="0" applyProtection="0"/>
    <xf numFmtId="0" fontId="35" fillId="20" borderId="0" applyProtection="0"/>
    <xf numFmtId="0" fontId="35" fillId="20" borderId="0" applyProtection="0"/>
    <xf numFmtId="0" fontId="35" fillId="20" borderId="0" applyProtection="0"/>
    <xf numFmtId="0" fontId="33" fillId="0" borderId="16" applyProtection="0"/>
    <xf numFmtId="0" fontId="16" fillId="21" borderId="0" applyProtection="0"/>
    <xf numFmtId="0" fontId="33" fillId="0" borderId="16" applyProtection="0"/>
    <xf numFmtId="0" fontId="16" fillId="21" borderId="0" applyProtection="0"/>
    <xf numFmtId="0" fontId="33" fillId="0" borderId="16" applyProtection="0"/>
    <xf numFmtId="0" fontId="16" fillId="21" borderId="0" applyProtection="0"/>
    <xf numFmtId="0" fontId="33" fillId="0" borderId="16" applyProtection="0"/>
    <xf numFmtId="0" fontId="16" fillId="21" borderId="0" applyProtection="0"/>
    <xf numFmtId="0" fontId="33" fillId="0" borderId="16" applyProtection="0"/>
    <xf numFmtId="0" fontId="16" fillId="21" borderId="0" applyProtection="0"/>
    <xf numFmtId="0" fontId="16" fillId="27" borderId="0" applyNumberFormat="0" applyBorder="0" applyAlignment="0" applyProtection="0">
      <alignment vertical="center"/>
    </xf>
    <xf numFmtId="0" fontId="33" fillId="0" borderId="16" applyProtection="0"/>
    <xf numFmtId="0" fontId="33" fillId="0" borderId="16" applyNumberFormat="0" applyFill="0" applyAlignment="0" applyProtection="0">
      <alignment vertical="center"/>
    </xf>
    <xf numFmtId="0" fontId="16" fillId="21" borderId="0" applyProtection="0"/>
    <xf numFmtId="0" fontId="33" fillId="0" borderId="16" applyProtection="0"/>
    <xf numFmtId="0" fontId="16" fillId="21" borderId="0" applyProtection="0"/>
    <xf numFmtId="0" fontId="33" fillId="0" borderId="16" applyProtection="0"/>
    <xf numFmtId="0" fontId="16" fillId="21" borderId="0" applyProtection="0"/>
    <xf numFmtId="0" fontId="33" fillId="0" borderId="16" applyProtection="0"/>
    <xf numFmtId="0" fontId="16" fillId="21" borderId="0" applyProtection="0"/>
    <xf numFmtId="0" fontId="33" fillId="0" borderId="16" applyProtection="0"/>
    <xf numFmtId="0" fontId="33" fillId="0" borderId="16" applyProtection="0"/>
    <xf numFmtId="0" fontId="33" fillId="0" borderId="16" applyProtection="0"/>
    <xf numFmtId="0" fontId="33" fillId="0" borderId="16" applyProtection="0"/>
    <xf numFmtId="0" fontId="33" fillId="0" borderId="16" applyProtection="0"/>
    <xf numFmtId="0" fontId="33" fillId="0" borderId="16" applyProtection="0"/>
    <xf numFmtId="0" fontId="33" fillId="0" borderId="16" applyProtection="0"/>
    <xf numFmtId="0" fontId="33" fillId="0" borderId="16" applyProtection="0"/>
    <xf numFmtId="0" fontId="33" fillId="0" borderId="1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NumberFormat="0" applyAlignment="0" applyProtection="0">
      <alignment vertical="center"/>
    </xf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8" fillId="9" borderId="6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NumberFormat="0" applyAlignment="0" applyProtection="0">
      <alignment vertical="center"/>
    </xf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30" fillId="24" borderId="9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NumberFormat="0" applyFill="0" applyBorder="0" applyAlignment="0" applyProtection="0">
      <alignment vertical="center"/>
    </xf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5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26" fillId="0" borderId="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NumberFormat="0" applyFill="0" applyAlignment="0" applyProtection="0">
      <alignment vertical="center"/>
    </xf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31" fillId="0" borderId="1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NumberFormat="0" applyBorder="0" applyAlignment="0" applyProtection="0">
      <alignment vertical="center"/>
    </xf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2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NumberFormat="0" applyBorder="0" applyAlignment="0" applyProtection="0">
      <alignment vertical="center"/>
    </xf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8" borderId="0" applyProtection="0"/>
    <xf numFmtId="0" fontId="16" fillId="25" borderId="0" applyProtection="0"/>
    <xf numFmtId="0" fontId="16" fillId="25" borderId="0" applyProtection="0"/>
    <xf numFmtId="0" fontId="16" fillId="25" borderId="0" applyProtection="0"/>
    <xf numFmtId="0" fontId="16" fillId="25" borderId="0" applyProtection="0"/>
    <xf numFmtId="0" fontId="16" fillId="25" borderId="0" applyProtection="0"/>
    <xf numFmtId="0" fontId="16" fillId="25" borderId="0" applyProtection="0"/>
    <xf numFmtId="0" fontId="16" fillId="25" borderId="0" applyNumberFormat="0" applyBorder="0" applyAlignment="0" applyProtection="0">
      <alignment vertical="center"/>
    </xf>
    <xf numFmtId="0" fontId="16" fillId="25" borderId="0" applyProtection="0"/>
    <xf numFmtId="0" fontId="16" fillId="25" borderId="0" applyProtection="0"/>
    <xf numFmtId="0" fontId="16" fillId="25" borderId="0" applyProtection="0"/>
    <xf numFmtId="0" fontId="16" fillId="25" borderId="0" applyProtection="0"/>
    <xf numFmtId="0" fontId="16" fillId="25" borderId="0" applyProtection="0"/>
    <xf numFmtId="0" fontId="16" fillId="21" borderId="0" applyProtection="0"/>
    <xf numFmtId="0" fontId="16" fillId="21" borderId="0" applyProtection="0"/>
    <xf numFmtId="0" fontId="16" fillId="21" borderId="0" applyProtection="0"/>
    <xf numFmtId="0" fontId="16" fillId="21" borderId="0" applyProtection="0"/>
    <xf numFmtId="0" fontId="16" fillId="21" borderId="0" applyProtection="0"/>
    <xf numFmtId="0" fontId="16" fillId="21" borderId="0" applyProtection="0"/>
    <xf numFmtId="0" fontId="16" fillId="21" borderId="0" applyProtection="0"/>
    <xf numFmtId="0" fontId="16" fillId="21" borderId="0" applyProtection="0"/>
    <xf numFmtId="0" fontId="18" fillId="18" borderId="6" applyProtection="0"/>
    <xf numFmtId="0" fontId="16" fillId="21" borderId="0" applyProtection="0"/>
    <xf numFmtId="0" fontId="18" fillId="18" borderId="6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NumberFormat="0" applyBorder="0" applyAlignment="0" applyProtection="0">
      <alignment vertical="center"/>
    </xf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11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NumberFormat="0" applyBorder="0" applyAlignment="0" applyProtection="0">
      <alignment vertical="center"/>
    </xf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16" fillId="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NumberFormat="0" applyBorder="0" applyAlignment="0" applyProtection="0">
      <alignment vertical="center"/>
    </xf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2" fillId="23" borderId="0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NumberFormat="0" applyAlignment="0" applyProtection="0">
      <alignment vertical="center"/>
    </xf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27" fillId="9" borderId="8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NumberFormat="0" applyAlignment="0" applyProtection="0">
      <alignment vertical="center"/>
    </xf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18" fillId="18" borderId="6" applyProtection="0"/>
    <xf numFmtId="0" fontId="0" fillId="16" borderId="5" applyProtection="0"/>
    <xf numFmtId="0" fontId="0" fillId="16" borderId="5" applyProtection="0"/>
    <xf numFmtId="0" fontId="0" fillId="16" borderId="5" applyProtection="0"/>
    <xf numFmtId="0" fontId="0" fillId="16" borderId="5" applyProtection="0"/>
    <xf numFmtId="0" fontId="0" fillId="16" borderId="5" applyProtection="0"/>
    <xf numFmtId="0" fontId="0" fillId="16" borderId="5" applyProtection="0"/>
    <xf numFmtId="0" fontId="0" fillId="16" borderId="5" applyProtection="0"/>
    <xf numFmtId="0" fontId="0" fillId="16" borderId="5" applyProtection="0"/>
    <xf numFmtId="0" fontId="0" fillId="16" borderId="5" applyProtection="0"/>
  </cellStyleXfs>
  <cellXfs count="35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1" fillId="3" borderId="1" xfId="575" applyNumberFormat="1" applyFont="1" applyFill="1" applyBorder="1" applyAlignment="1">
      <alignment horizontal="center"/>
    </xf>
    <xf numFmtId="0" fontId="1" fillId="4" borderId="1" xfId="575" applyNumberFormat="1" applyFont="1" applyFill="1" applyBorder="1" applyAlignment="1">
      <alignment horizontal="center"/>
    </xf>
    <xf numFmtId="0" fontId="1" fillId="5" borderId="1" xfId="575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2" fillId="6" borderId="2" xfId="575" applyNumberFormat="1" applyFont="1" applyFill="1" applyBorder="1" applyAlignment="1">
      <alignment horizontal="center"/>
    </xf>
    <xf numFmtId="0" fontId="3" fillId="7" borderId="2" xfId="575" applyNumberFormat="1" applyFont="1" applyFill="1" applyBorder="1" applyAlignment="1">
      <alignment horizontal="center"/>
    </xf>
    <xf numFmtId="177" fontId="4" fillId="4" borderId="2" xfId="575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6" fillId="6" borderId="2" xfId="575" applyNumberFormat="1" applyFont="1" applyFill="1" applyBorder="1" applyAlignment="1">
      <alignment horizontal="center"/>
    </xf>
    <xf numFmtId="10" fontId="6" fillId="4" borderId="2" xfId="575" applyNumberFormat="1" applyFont="1" applyFill="1" applyBorder="1" applyAlignment="1">
      <alignment horizontal="center"/>
    </xf>
    <xf numFmtId="10" fontId="7" fillId="8" borderId="2" xfId="575" applyNumberFormat="1" applyFont="1" applyFill="1" applyBorder="1" applyAlignment="1">
      <alignment horizontal="center"/>
    </xf>
    <xf numFmtId="0" fontId="4" fillId="4" borderId="2" xfId="575" applyNumberFormat="1" applyFont="1" applyFill="1" applyBorder="1" applyAlignment="1">
      <alignment horizontal="center"/>
    </xf>
    <xf numFmtId="177" fontId="6" fillId="4" borderId="2" xfId="575" applyNumberFormat="1" applyFont="1" applyFill="1" applyBorder="1" applyAlignment="1">
      <alignment horizontal="center"/>
    </xf>
    <xf numFmtId="176" fontId="6" fillId="4" borderId="2" xfId="575" applyNumberFormat="1" applyFont="1" applyFill="1" applyBorder="1" applyAlignment="1">
      <alignment horizontal="center"/>
    </xf>
    <xf numFmtId="177" fontId="6" fillId="6" borderId="2" xfId="575" applyNumberFormat="1" applyFont="1" applyFill="1" applyBorder="1" applyAlignment="1">
      <alignment horizontal="center"/>
    </xf>
    <xf numFmtId="178" fontId="6" fillId="6" borderId="2" xfId="575" applyNumberFormat="1" applyFont="1" applyFill="1" applyBorder="1" applyAlignment="1">
      <alignment horizontal="center"/>
    </xf>
    <xf numFmtId="0" fontId="8" fillId="0" borderId="2" xfId="0" applyNumberFormat="1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3" borderId="1" xfId="558" applyNumberFormat="1" applyFont="1" applyFill="1" applyBorder="1" applyAlignment="1">
      <alignment horizontal="center"/>
    </xf>
    <xf numFmtId="0" fontId="12" fillId="9" borderId="3" xfId="592" applyNumberFormat="1" applyFont="1" applyFill="1" applyBorder="1" applyAlignment="1">
      <alignment horizontal="center"/>
    </xf>
    <xf numFmtId="58" fontId="12" fillId="9" borderId="3" xfId="592" applyNumberFormat="1" applyFont="1" applyFill="1" applyBorder="1" applyAlignment="1">
      <alignment horizontal="center"/>
    </xf>
    <xf numFmtId="0" fontId="12" fillId="9" borderId="2" xfId="592" applyNumberFormat="1" applyFont="1" applyFill="1" applyBorder="1" applyAlignment="1">
      <alignment horizontal="center"/>
    </xf>
    <xf numFmtId="0" fontId="0" fillId="0" borderId="2" xfId="0" applyBorder="1"/>
    <xf numFmtId="0" fontId="13" fillId="10" borderId="2" xfId="592" applyNumberFormat="1" applyFont="1" applyFill="1" applyBorder="1" applyAlignment="1">
      <alignment horizontal="center"/>
    </xf>
    <xf numFmtId="0" fontId="0" fillId="0" borderId="0" xfId="0" applyBorder="1"/>
    <xf numFmtId="0" fontId="12" fillId="9" borderId="3" xfId="593" applyNumberFormat="1" applyFont="1" applyFill="1" applyBorder="1" applyAlignment="1">
      <alignment horizontal="center"/>
    </xf>
    <xf numFmtId="58" fontId="12" fillId="9" borderId="3" xfId="593" applyNumberFormat="1" applyFont="1" applyFill="1" applyBorder="1" applyAlignment="1">
      <alignment horizontal="center"/>
    </xf>
    <xf numFmtId="0" fontId="11" fillId="3" borderId="2" xfId="558" applyNumberFormat="1" applyFont="1" applyFill="1" applyBorder="1" applyAlignment="1">
      <alignment horizontal="center"/>
    </xf>
    <xf numFmtId="0" fontId="12" fillId="9" borderId="2" xfId="594" applyNumberFormat="1" applyFont="1" applyFill="1" applyBorder="1" applyAlignment="1">
      <alignment horizontal="center"/>
    </xf>
    <xf numFmtId="58" fontId="12" fillId="9" borderId="2" xfId="594" applyNumberFormat="1" applyFont="1" applyFill="1" applyBorder="1" applyAlignment="1">
      <alignment horizontal="center"/>
    </xf>
    <xf numFmtId="0" fontId="12" fillId="9" borderId="2" xfId="595" applyNumberFormat="1" applyFont="1" applyFill="1" applyBorder="1" applyAlignment="1">
      <alignment horizontal="center"/>
    </xf>
    <xf numFmtId="58" fontId="12" fillId="9" borderId="2" xfId="595" applyNumberFormat="1" applyFont="1" applyFill="1" applyBorder="1" applyAlignment="1">
      <alignment horizontal="center"/>
    </xf>
  </cellXfs>
  <cellStyles count="890">
    <cellStyle name="常规" xfId="0" builtinId="0"/>
    <cellStyle name="货币[0]" xfId="1" builtinId="7"/>
    <cellStyle name="货币" xfId="2" builtinId="4"/>
    <cellStyle name="60% - 强调文字颜色 2 14" xfId="3"/>
    <cellStyle name="40% - 强调文字颜色 1 13" xfId="4"/>
    <cellStyle name="输入" xfId="5" builtinId="20"/>
    <cellStyle name="60% - 强调文字颜色 1 11" xfId="6"/>
    <cellStyle name="标题 3 11" xfId="7"/>
    <cellStyle name="20% - 强调文字颜色 1 2" xfId="8"/>
    <cellStyle name="60% - 强调文字颜色 3 17" xfId="9"/>
    <cellStyle name="40% - 强调文字颜色 2 16" xfId="10"/>
    <cellStyle name="20% - 强调文字颜色 1 15" xfId="11"/>
    <cellStyle name="20% - 强调文字颜色 1 20" xfId="12"/>
    <cellStyle name="20% - 强调文字颜色 3" xfId="13" builtinId="38"/>
    <cellStyle name="千位分隔[0]" xfId="14" builtinId="6"/>
    <cellStyle name="40% - 强调文字颜色 3" xfId="15" builtinId="39"/>
    <cellStyle name="差" xfId="16" builtinId="27"/>
    <cellStyle name="千位分隔" xfId="17" builtinId="3"/>
    <cellStyle name="60% - 强调文字颜色 3" xfId="18" builtinId="40"/>
    <cellStyle name="超链接" xfId="19" builtinId="8"/>
    <cellStyle name="百分比" xfId="20" builtinId="5"/>
    <cellStyle name="60% - 强调文字颜色 3 13" xfId="21"/>
    <cellStyle name="40% - 强调文字颜色 2 12" xfId="22"/>
    <cellStyle name="20% - 强调文字颜色 1 11" xfId="23"/>
    <cellStyle name="已访问的超链接" xfId="24" builtinId="9"/>
    <cellStyle name="60% - 强调文字颜色 2 3" xfId="25"/>
    <cellStyle name="注释" xfId="26" builtinId="10"/>
    <cellStyle name="20% - 强调文字颜色 4 5" xfId="27"/>
    <cellStyle name="标题 4" xfId="28" builtinId="19"/>
    <cellStyle name="差 9" xfId="29"/>
    <cellStyle name="60% - 强调文字颜色 2" xfId="30" builtinId="36"/>
    <cellStyle name="40% - 强调文字颜色 3 9" xfId="31"/>
    <cellStyle name="警告文本" xfId="32" builtinId="11"/>
    <cellStyle name="40% - 强调文字颜色 3 10" xfId="33"/>
    <cellStyle name="60% - 强调文字颜色 4 11" xfId="34"/>
    <cellStyle name="60% - 强调文字颜色 6 8" xfId="35"/>
    <cellStyle name="标题" xfId="36" builtinId="15"/>
    <cellStyle name="解释性文本" xfId="37" builtinId="53"/>
    <cellStyle name="强调文字颜色 2 13" xfId="38"/>
    <cellStyle name="解释性文本 9" xfId="39"/>
    <cellStyle name="差 6" xfId="40"/>
    <cellStyle name="标题 1" xfId="41" builtinId="16"/>
    <cellStyle name="差 7" xfId="42"/>
    <cellStyle name="标题 2" xfId="43" builtinId="17"/>
    <cellStyle name="40% - 强调文字颜色 3 8" xfId="44"/>
    <cellStyle name="60% - 强调文字颜色 1" xfId="45" builtinId="32"/>
    <cellStyle name="差 8" xfId="46"/>
    <cellStyle name="标题 3" xfId="47" builtinId="18"/>
    <cellStyle name="60% - 强调文字颜色 4" xfId="48" builtinId="44"/>
    <cellStyle name="输出" xfId="49" builtinId="21"/>
    <cellStyle name="20% - 强调文字颜色 4 16" xfId="50"/>
    <cellStyle name="40% - 强调文字颜色 5 17" xfId="51"/>
    <cellStyle name="60% - 强调文字颜色 6 18" xfId="52"/>
    <cellStyle name="计算" xfId="53" builtinId="22"/>
    <cellStyle name="40% - 强调文字颜色 4 2" xfId="54"/>
    <cellStyle name="检查单元格" xfId="55" builtinId="23"/>
    <cellStyle name="20% - 强调文字颜色 6" xfId="56" builtinId="50"/>
    <cellStyle name="强调文字颜色 2" xfId="57" builtinId="33"/>
    <cellStyle name="40% - 强调文字颜色 5 7" xfId="58"/>
    <cellStyle name="标题 2 11" xfId="59"/>
    <cellStyle name="链接单元格" xfId="60" builtinId="24"/>
    <cellStyle name="40% - 强调文字颜色 6 5" xfId="61"/>
    <cellStyle name="汇总" xfId="62" builtinId="25"/>
    <cellStyle name="差 12" xfId="63"/>
    <cellStyle name="好" xfId="64" builtinId="26"/>
    <cellStyle name="20% - 强调文字颜色 3 3" xfId="65"/>
    <cellStyle name="适中" xfId="66" builtinId="28"/>
    <cellStyle name="20% - 强调文字颜色 5 14" xfId="67"/>
    <cellStyle name="40% - 强调文字颜色 6 15" xfId="68"/>
    <cellStyle name="40% - 强调文字颜色 6 20" xfId="69"/>
    <cellStyle name="20% - 强调文字颜色 5" xfId="70" builtinId="46"/>
    <cellStyle name="强调文字颜色 1" xfId="71" builtinId="29"/>
    <cellStyle name="20% - 强调文字颜色 1" xfId="72" builtinId="30"/>
    <cellStyle name="40% - 强调文字颜色 1" xfId="73" builtinId="31"/>
    <cellStyle name="20% - 强调文字颜色 2" xfId="74" builtinId="34"/>
    <cellStyle name="40% - 强调文字颜色 2" xfId="75" builtinId="3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60% - 强调文字颜色 5" xfId="82" builtinId="48"/>
    <cellStyle name="强调文字颜色 6" xfId="83" builtinId="49"/>
    <cellStyle name="40% - 强调文字颜色 6" xfId="84" builtinId="51"/>
    <cellStyle name="60% - 强调文字颜色 6" xfId="85" builtinId="52"/>
    <cellStyle name="20% - 强调文字颜色 1 5" xfId="86"/>
    <cellStyle name="标题 3 14" xfId="87"/>
    <cellStyle name="20% - 强调文字颜色 1 18" xfId="88"/>
    <cellStyle name="40% - 强调文字颜色 2 19" xfId="89"/>
    <cellStyle name="20% - 强调文字颜色 1 4" xfId="90"/>
    <cellStyle name="标题 3 13" xfId="91"/>
    <cellStyle name="20% - 强调文字颜色 1 17" xfId="92"/>
    <cellStyle name="40% - 强调文字颜色 2 18" xfId="93"/>
    <cellStyle name="60% - 强调文字颜色 3 19" xfId="94"/>
    <cellStyle name="20% - 强调文字颜色 1 13" xfId="95"/>
    <cellStyle name="40% - 强调文字颜色 2 14" xfId="96"/>
    <cellStyle name="60% - 强调文字颜色 3 15" xfId="97"/>
    <cellStyle name="60% - 强调文字颜色 3 20" xfId="98"/>
    <cellStyle name="20% - 强调文字颜色 1 14" xfId="99"/>
    <cellStyle name="40% - 强调文字颜色 2 15" xfId="100"/>
    <cellStyle name="40% - 强调文字颜色 2 20" xfId="101"/>
    <cellStyle name="60% - 强调文字颜色 3 16" xfId="102"/>
    <cellStyle name="20% - 强调文字颜色 1 6" xfId="103"/>
    <cellStyle name="标题 3 15" xfId="104"/>
    <cellStyle name="标题 3 20" xfId="105"/>
    <cellStyle name="20% - 强调文字颜色 1 19" xfId="106"/>
    <cellStyle name="20% - 强调文字颜色 1 3" xfId="107"/>
    <cellStyle name="标题 3 12" xfId="108"/>
    <cellStyle name="20% - 强调文字颜色 1 16" xfId="109"/>
    <cellStyle name="40% - 强调文字颜色 2 17" xfId="110"/>
    <cellStyle name="60% - 强调文字颜色 3 18" xfId="111"/>
    <cellStyle name="60% - 强调文字颜色 1 9" xfId="112"/>
    <cellStyle name="20% - 强调文字颜色 1 10" xfId="113"/>
    <cellStyle name="40% - 强调文字颜色 2 11" xfId="114"/>
    <cellStyle name="60% - 强调文字颜色 3 12" xfId="115"/>
    <cellStyle name="20% - 强调文字颜色 1 12" xfId="116"/>
    <cellStyle name="40% - 强调文字颜色 2 13" xfId="117"/>
    <cellStyle name="60% - 强调文字颜色 3 14" xfId="118"/>
    <cellStyle name="20% - 强调文字颜色 1 7" xfId="119"/>
    <cellStyle name="标题 3 16" xfId="120"/>
    <cellStyle name="20% - 强调文字颜色 1 8" xfId="121"/>
    <cellStyle name="标题 3 17" xfId="122"/>
    <cellStyle name="20% - 强调文字颜色 1 9" xfId="123"/>
    <cellStyle name="标题 3 18" xfId="124"/>
    <cellStyle name="20% - 强调文字颜色 2 10" xfId="125"/>
    <cellStyle name="40% - 强调文字颜色 3 11" xfId="126"/>
    <cellStyle name="60% - 强调文字颜色 4 12" xfId="127"/>
    <cellStyle name="60% - 强调文字颜色 6 9" xfId="128"/>
    <cellStyle name="20% - 强调文字颜色 2 11" xfId="129"/>
    <cellStyle name="40% - 强调文字颜色 3 12" xfId="130"/>
    <cellStyle name="60% - 强调文字颜色 4 13" xfId="131"/>
    <cellStyle name="20% - 强调文字颜色 2 12" xfId="132"/>
    <cellStyle name="40% - 强调文字颜色 3 13" xfId="133"/>
    <cellStyle name="60% - 强调文字颜色 4 14" xfId="134"/>
    <cellStyle name="20% - 强调文字颜色 2 13" xfId="135"/>
    <cellStyle name="40% - 强调文字颜色 3 14" xfId="136"/>
    <cellStyle name="60% - 强调文字颜色 4 15" xfId="137"/>
    <cellStyle name="60% - 强调文字颜色 4 20" xfId="138"/>
    <cellStyle name="20% - 强调文字颜色 2 14" xfId="139"/>
    <cellStyle name="40% - 强调文字颜色 3 15" xfId="140"/>
    <cellStyle name="40% - 强调文字颜色 3 20" xfId="141"/>
    <cellStyle name="60% - 强调文字颜色 4 16" xfId="142"/>
    <cellStyle name="20% - 强调文字颜色 2 15" xfId="143"/>
    <cellStyle name="20% - 强调文字颜色 2 20" xfId="144"/>
    <cellStyle name="40% - 强调文字颜色 3 16" xfId="145"/>
    <cellStyle name="60% - 强调文字颜色 4 17" xfId="146"/>
    <cellStyle name="20% - 强调文字颜色 2 16" xfId="147"/>
    <cellStyle name="40% - 强调文字颜色 3 17" xfId="148"/>
    <cellStyle name="60% - 强调文字颜色 4 18" xfId="149"/>
    <cellStyle name="20% - 强调文字颜色 2 17" xfId="150"/>
    <cellStyle name="40% - 强调文字颜色 3 18" xfId="151"/>
    <cellStyle name="60% - 强调文字颜色 4 19" xfId="152"/>
    <cellStyle name="20% - 强调文字颜色 2 18" xfId="153"/>
    <cellStyle name="40% - 强调文字颜色 3 19" xfId="154"/>
    <cellStyle name="20% - 强调文字颜色 2 19" xfId="155"/>
    <cellStyle name="20% - 强调文字颜色 2 2" xfId="156"/>
    <cellStyle name="20% - 强调文字颜色 2 3" xfId="157"/>
    <cellStyle name="20% - 强调文字颜色 2 4" xfId="158"/>
    <cellStyle name="20% - 强调文字颜色 2 5" xfId="159"/>
    <cellStyle name="20% - 强调文字颜色 2 6" xfId="160"/>
    <cellStyle name="20% - 强调文字颜色 2 7" xfId="161"/>
    <cellStyle name="20% - 强调文字颜色 2 8" xfId="162"/>
    <cellStyle name="20% - 强调文字颜色 2 9" xfId="163"/>
    <cellStyle name="40% - 强调文字颜色 2 4" xfId="164"/>
    <cellStyle name="20% - 强调文字颜色 3 10" xfId="165"/>
    <cellStyle name="40% - 强调文字颜色 4 11" xfId="166"/>
    <cellStyle name="60% - 强调文字颜色 5 12" xfId="167"/>
    <cellStyle name="40% - 强调文字颜色 2 5" xfId="168"/>
    <cellStyle name="20% - 强调文字颜色 3 11" xfId="169"/>
    <cellStyle name="40% - 强调文字颜色 4 12" xfId="170"/>
    <cellStyle name="60% - 强调文字颜色 5 13" xfId="171"/>
    <cellStyle name="40% - 强调文字颜色 2 6" xfId="172"/>
    <cellStyle name="20% - 强调文字颜色 3 12" xfId="173"/>
    <cellStyle name="40% - 强调文字颜色 4 13" xfId="174"/>
    <cellStyle name="60% - 强调文字颜色 5 14" xfId="175"/>
    <cellStyle name="40% - 强调文字颜色 2 7" xfId="176"/>
    <cellStyle name="20% - 强调文字颜色 3 13" xfId="177"/>
    <cellStyle name="40% - 强调文字颜色 4 14" xfId="178"/>
    <cellStyle name="60% - 强调文字颜色 5 15" xfId="179"/>
    <cellStyle name="60% - 强调文字颜色 5 20" xfId="180"/>
    <cellStyle name="40% - 强调文字颜色 2 8" xfId="181"/>
    <cellStyle name="20% - 强调文字颜色 3 14" xfId="182"/>
    <cellStyle name="40% - 强调文字颜色 4 15" xfId="183"/>
    <cellStyle name="40% - 强调文字颜色 4 20" xfId="184"/>
    <cellStyle name="60% - 强调文字颜色 5 16" xfId="185"/>
    <cellStyle name="40% - 强调文字颜色 2 9" xfId="186"/>
    <cellStyle name="20% - 强调文字颜色 3 15" xfId="187"/>
    <cellStyle name="20% - 强调文字颜色 3 20" xfId="188"/>
    <cellStyle name="40% - 强调文字颜色 4 16" xfId="189"/>
    <cellStyle name="60% - 强调文字颜色 5 17" xfId="190"/>
    <cellStyle name="20% - 强调文字颜色 3 16" xfId="191"/>
    <cellStyle name="40% - 强调文字颜色 4 17" xfId="192"/>
    <cellStyle name="60% - 强调文字颜色 5 18" xfId="193"/>
    <cellStyle name="20% - 强调文字颜色 3 17" xfId="194"/>
    <cellStyle name="40% - 强调文字颜色 4 18" xfId="195"/>
    <cellStyle name="60% - 强调文字颜色 5 19" xfId="196"/>
    <cellStyle name="20% - 强调文字颜色 3 18" xfId="197"/>
    <cellStyle name="40% - 强调文字颜色 4 19" xfId="198"/>
    <cellStyle name="20% - 强调文字颜色 3 19" xfId="199"/>
    <cellStyle name="20% - 强调文字颜色 3 2" xfId="200"/>
    <cellStyle name="20% - 强调文字颜色 5 13" xfId="201"/>
    <cellStyle name="40% - 强调文字颜色 6 14" xfId="202"/>
    <cellStyle name="20% - 强调文字颜色 3 4" xfId="203"/>
    <cellStyle name="20% - 强调文字颜色 5 15" xfId="204"/>
    <cellStyle name="20% - 强调文字颜色 5 20" xfId="205"/>
    <cellStyle name="40% - 强调文字颜色 6 16" xfId="206"/>
    <cellStyle name="60% - 强调文字颜色 1 2" xfId="207"/>
    <cellStyle name="20% - 强调文字颜色 3 5" xfId="208"/>
    <cellStyle name="20% - 强调文字颜色 5 16" xfId="209"/>
    <cellStyle name="40% - 强调文字颜色 6 17" xfId="210"/>
    <cellStyle name="60% - 强调文字颜色 1 3" xfId="211"/>
    <cellStyle name="20% - 强调文字颜色 3 6" xfId="212"/>
    <cellStyle name="20% - 强调文字颜色 5 17" xfId="213"/>
    <cellStyle name="40% - 强调文字颜色 6 18" xfId="214"/>
    <cellStyle name="60% - 强调文字颜色 1 4" xfId="215"/>
    <cellStyle name="20% - 强调文字颜色 3 7" xfId="216"/>
    <cellStyle name="20% - 强调文字颜色 5 18" xfId="217"/>
    <cellStyle name="40% - 强调文字颜色 6 19" xfId="218"/>
    <cellStyle name="60% - 强调文字颜色 1 5" xfId="219"/>
    <cellStyle name="20% - 强调文字颜色 3 8" xfId="220"/>
    <cellStyle name="20% - 强调文字颜色 5 19" xfId="221"/>
    <cellStyle name="60% - 强调文字颜色 1 6" xfId="222"/>
    <cellStyle name="60% - 强调文字颜色 1 7" xfId="223"/>
    <cellStyle name="20% - 强调文字颜色 3 9" xfId="224"/>
    <cellStyle name="60% - 强调文字颜色 3 10" xfId="225"/>
    <cellStyle name="20% - 强调文字颜色 4 10" xfId="226"/>
    <cellStyle name="40% - 强调文字颜色 5 11" xfId="227"/>
    <cellStyle name="60% - 强调文字颜色 6 12" xfId="228"/>
    <cellStyle name="常规 20" xfId="229"/>
    <cellStyle name="常规 15" xfId="230"/>
    <cellStyle name="20% - 强调文字颜色 4 11" xfId="231"/>
    <cellStyle name="40% - 强调文字颜色 5 12" xfId="232"/>
    <cellStyle name="60% - 强调文字颜色 6 13" xfId="233"/>
    <cellStyle name="常规 21" xfId="234"/>
    <cellStyle name="常规 16" xfId="235"/>
    <cellStyle name="20% - 强调文字颜色 4 12" xfId="236"/>
    <cellStyle name="40% - 强调文字颜色 5 13" xfId="237"/>
    <cellStyle name="60% - 强调文字颜色 6 14" xfId="238"/>
    <cellStyle name="常规 22" xfId="239"/>
    <cellStyle name="常规 17" xfId="240"/>
    <cellStyle name="20% - 强调文字颜色 4 13" xfId="241"/>
    <cellStyle name="40% - 强调文字颜色 5 14" xfId="242"/>
    <cellStyle name="60% - 强调文字颜色 6 15" xfId="243"/>
    <cellStyle name="60% - 强调文字颜色 6 20" xfId="244"/>
    <cellStyle name="20% - 强调文字颜色 4 14" xfId="245"/>
    <cellStyle name="40% - 强调文字颜色 5 15" xfId="246"/>
    <cellStyle name="40% - 强调文字颜色 5 20" xfId="247"/>
    <cellStyle name="60% - 强调文字颜色 6 16" xfId="248"/>
    <cellStyle name="20% - 强调文字颜色 4 15" xfId="249"/>
    <cellStyle name="20% - 强调文字颜色 4 20" xfId="250"/>
    <cellStyle name="40% - 强调文字颜色 5 16" xfId="251"/>
    <cellStyle name="60% - 强调文字颜色 6 17" xfId="252"/>
    <cellStyle name="20% - 强调文字颜色 4 17" xfId="253"/>
    <cellStyle name="40% - 强调文字颜色 5 18" xfId="254"/>
    <cellStyle name="60% - 强调文字颜色 6 19" xfId="255"/>
    <cellStyle name="20% - 强调文字颜色 4 18" xfId="256"/>
    <cellStyle name="40% - 强调文字颜色 5 19" xfId="257"/>
    <cellStyle name="20% - 强调文字颜色 4 19" xfId="258"/>
    <cellStyle name="20% - 强调文字颜色 4 2" xfId="259"/>
    <cellStyle name="20% - 强调文字颜色 4 3" xfId="260"/>
    <cellStyle name="20% - 强调文字颜色 4 4" xfId="261"/>
    <cellStyle name="60% - 强调文字颜色 2 2" xfId="262"/>
    <cellStyle name="20% - 强调文字颜色 4 6" xfId="263"/>
    <cellStyle name="60% - 强调文字颜色 2 4" xfId="264"/>
    <cellStyle name="20% - 强调文字颜色 4 7" xfId="265"/>
    <cellStyle name="60% - 强调文字颜色 2 5" xfId="266"/>
    <cellStyle name="20% - 强调文字颜色 4 8" xfId="267"/>
    <cellStyle name="60% - 强调文字颜色 2 6" xfId="268"/>
    <cellStyle name="20% - 强调文字颜色 4 9" xfId="269"/>
    <cellStyle name="60% - 强调文字颜色 2 7" xfId="270"/>
    <cellStyle name="20% - 强调文字颜色 5 10" xfId="271"/>
    <cellStyle name="40% - 强调文字颜色 6 11" xfId="272"/>
    <cellStyle name="20% - 强调文字颜色 5 11" xfId="273"/>
    <cellStyle name="40% - 强调文字颜色 6 12" xfId="274"/>
    <cellStyle name="20% - 强调文字颜色 5 12" xfId="275"/>
    <cellStyle name="40% - 强调文字颜色 6 13" xfId="276"/>
    <cellStyle name="20% - 强调文字颜色 5 2" xfId="277"/>
    <cellStyle name="20% - 强调文字颜色 5 3" xfId="278"/>
    <cellStyle name="20% - 强调文字颜色 5 4" xfId="279"/>
    <cellStyle name="60% - 强调文字颜色 3 2" xfId="280"/>
    <cellStyle name="20% - 强调文字颜色 5 5" xfId="281"/>
    <cellStyle name="60% - 强调文字颜色 3 3" xfId="282"/>
    <cellStyle name="20% - 强调文字颜色 5 6" xfId="283"/>
    <cellStyle name="60% - 强调文字颜色 3 4" xfId="284"/>
    <cellStyle name="20% - 强调文字颜色 5 7" xfId="285"/>
    <cellStyle name="60% - 强调文字颜色 3 5" xfId="286"/>
    <cellStyle name="20% - 强调文字颜色 5 8" xfId="287"/>
    <cellStyle name="60% - 强调文字颜色 3 6" xfId="288"/>
    <cellStyle name="20% - 强调文字颜色 5 9" xfId="289"/>
    <cellStyle name="60% - 强调文字颜色 3 7" xfId="290"/>
    <cellStyle name="20% - 强调文字颜色 6 10" xfId="291"/>
    <cellStyle name="20% - 强调文字颜色 6 11" xfId="292"/>
    <cellStyle name="20% - 强调文字颜色 6 12" xfId="293"/>
    <cellStyle name="20% - 强调文字颜色 6 13" xfId="294"/>
    <cellStyle name="20% - 强调文字颜色 6 14" xfId="295"/>
    <cellStyle name="20% - 强调文字颜色 6 15" xfId="296"/>
    <cellStyle name="20% - 强调文字颜色 6 20" xfId="297"/>
    <cellStyle name="60% - 强调文字颜色 6 2" xfId="298"/>
    <cellStyle name="20% - 强调文字颜色 6 16" xfId="299"/>
    <cellStyle name="60% - 强调文字颜色 6 3" xfId="300"/>
    <cellStyle name="20% - 强调文字颜色 6 17" xfId="301"/>
    <cellStyle name="60% - 强调文字颜色 6 4" xfId="302"/>
    <cellStyle name="20% - 强调文字颜色 6 18" xfId="303"/>
    <cellStyle name="60% - 强调文字颜色 6 5" xfId="304"/>
    <cellStyle name="20% - 强调文字颜色 6 19" xfId="305"/>
    <cellStyle name="60% - 强调文字颜色 6 6" xfId="306"/>
    <cellStyle name="20% - 强调文字颜色 6 2" xfId="307"/>
    <cellStyle name="标题 4 11" xfId="308"/>
    <cellStyle name="20% - 强调文字颜色 6 3" xfId="309"/>
    <cellStyle name="标题 4 12" xfId="310"/>
    <cellStyle name="20% - 强调文字颜色 6 4" xfId="311"/>
    <cellStyle name="60% - 强调文字颜色 4 2" xfId="312"/>
    <cellStyle name="标题 4 13" xfId="313"/>
    <cellStyle name="20% - 强调文字颜色 6 5" xfId="314"/>
    <cellStyle name="60% - 强调文字颜色 4 3" xfId="315"/>
    <cellStyle name="标题 4 14" xfId="316"/>
    <cellStyle name="20% - 强调文字颜色 6 6" xfId="317"/>
    <cellStyle name="60% - 强调文字颜色 4 4" xfId="318"/>
    <cellStyle name="标题 4 15" xfId="319"/>
    <cellStyle name="标题 4 20" xfId="320"/>
    <cellStyle name="20% - 强调文字颜色 6 7" xfId="321"/>
    <cellStyle name="60% - 强调文字颜色 4 5" xfId="322"/>
    <cellStyle name="标题 4 16" xfId="323"/>
    <cellStyle name="20% - 强调文字颜色 6 8" xfId="324"/>
    <cellStyle name="60% - 强调文字颜色 4 6" xfId="325"/>
    <cellStyle name="标题 4 17" xfId="326"/>
    <cellStyle name="20% - 强调文字颜色 6 9" xfId="327"/>
    <cellStyle name="60% - 强调文字颜色 4 7" xfId="328"/>
    <cellStyle name="标题 4 18" xfId="329"/>
    <cellStyle name="40% - 强调文字颜色 1 10" xfId="330"/>
    <cellStyle name="60% - 强调文字颜色 2 11" xfId="331"/>
    <cellStyle name="40% - 强调文字颜色 1 11" xfId="332"/>
    <cellStyle name="60% - 强调文字颜色 2 12" xfId="333"/>
    <cellStyle name="40% - 强调文字颜色 1 12" xfId="334"/>
    <cellStyle name="60% - 强调文字颜色 2 13" xfId="335"/>
    <cellStyle name="40% - 强调文字颜色 1 14" xfId="336"/>
    <cellStyle name="60% - 强调文字颜色 2 15" xfId="337"/>
    <cellStyle name="60% - 强调文字颜色 2 20" xfId="338"/>
    <cellStyle name="40% - 强调文字颜色 1 15" xfId="339"/>
    <cellStyle name="40% - 强调文字颜色 1 20" xfId="340"/>
    <cellStyle name="60% - 强调文字颜色 2 16" xfId="341"/>
    <cellStyle name="标题 1 2" xfId="342"/>
    <cellStyle name="40% - 强调文字颜色 1 16" xfId="343"/>
    <cellStyle name="60% - 强调文字颜色 2 17" xfId="344"/>
    <cellStyle name="标题 1 3" xfId="345"/>
    <cellStyle name="40% - 强调文字颜色 1 17" xfId="346"/>
    <cellStyle name="60% - 强调文字颜色 2 18" xfId="347"/>
    <cellStyle name="标题 1 4" xfId="348"/>
    <cellStyle name="40% - 强调文字颜色 1 18" xfId="349"/>
    <cellStyle name="60% - 强调文字颜色 2 19" xfId="350"/>
    <cellStyle name="标题 1 5" xfId="351"/>
    <cellStyle name="40% - 强调文字颜色 1 19" xfId="352"/>
    <cellStyle name="标题 1 6" xfId="353"/>
    <cellStyle name="40% - 强调文字颜色 1 2" xfId="354"/>
    <cellStyle name="40% - 强调文字颜色 1 3" xfId="355"/>
    <cellStyle name="40% - 强调文字颜色 1 4" xfId="356"/>
    <cellStyle name="40% - 强调文字颜色 1 5" xfId="357"/>
    <cellStyle name="40% - 强调文字颜色 1 6" xfId="358"/>
    <cellStyle name="40% - 强调文字颜色 1 7" xfId="359"/>
    <cellStyle name="40% - 强调文字颜色 1 8" xfId="360"/>
    <cellStyle name="40% - 强调文字颜色 1 9" xfId="361"/>
    <cellStyle name="60% - 强调文字颜色 1 8" xfId="362"/>
    <cellStyle name="40% - 强调文字颜色 2 10" xfId="363"/>
    <cellStyle name="60% - 强调文字颜色 3 11" xfId="364"/>
    <cellStyle name="40% - 强调文字颜色 2 2" xfId="365"/>
    <cellStyle name="60% - 强调文字颜色 5 10" xfId="366"/>
    <cellStyle name="40% - 强调文字颜色 2 3" xfId="367"/>
    <cellStyle name="40% - 强调文字颜色 4 10" xfId="368"/>
    <cellStyle name="60% - 强调文字颜色 5 11" xfId="369"/>
    <cellStyle name="40% - 强调文字颜色 3 2" xfId="370"/>
    <cellStyle name="40% - 强调文字颜色 3 3" xfId="371"/>
    <cellStyle name="40% - 强调文字颜色 3 4" xfId="372"/>
    <cellStyle name="40% - 强调文字颜色 3 5" xfId="373"/>
    <cellStyle name="40% - 强调文字颜色 3 6" xfId="374"/>
    <cellStyle name="40% - 强调文字颜色 3 7" xfId="375"/>
    <cellStyle name="40% - 强调文字颜色 4 3" xfId="376"/>
    <cellStyle name="40% - 强调文字颜色 4 4" xfId="377"/>
    <cellStyle name="40% - 强调文字颜色 4 5" xfId="378"/>
    <cellStyle name="40% - 强调文字颜色 4 6" xfId="379"/>
    <cellStyle name="40% - 强调文字颜色 4 7" xfId="380"/>
    <cellStyle name="40% - 强调文字颜色 4 8" xfId="381"/>
    <cellStyle name="40% - 强调文字颜色 4 9" xfId="382"/>
    <cellStyle name="40% - 强调文字颜色 5 10" xfId="383"/>
    <cellStyle name="60% - 强调文字颜色 6 11" xfId="384"/>
    <cellStyle name="常规 14" xfId="385"/>
    <cellStyle name="40% - 强调文字颜色 5 2" xfId="386"/>
    <cellStyle name="差 17" xfId="387"/>
    <cellStyle name="40% - 强调文字颜色 5 3" xfId="388"/>
    <cellStyle name="差 18" xfId="389"/>
    <cellStyle name="40% - 强调文字颜色 5 4" xfId="390"/>
    <cellStyle name="差 19" xfId="391"/>
    <cellStyle name="40% - 强调文字颜色 5 5" xfId="392"/>
    <cellStyle name="40% - 强调文字颜色 5 6" xfId="393"/>
    <cellStyle name="标题 2 10" xfId="394"/>
    <cellStyle name="40% - 强调文字颜色 5 8" xfId="395"/>
    <cellStyle name="标题 2 12" xfId="396"/>
    <cellStyle name="40% - 强调文字颜色 5 9" xfId="397"/>
    <cellStyle name="标题 2 13" xfId="398"/>
    <cellStyle name="40% - 强调文字颜色 6 10" xfId="399"/>
    <cellStyle name="40% - 强调文字颜色 6 2" xfId="400"/>
    <cellStyle name="标题 17" xfId="401"/>
    <cellStyle name="标题 22" xfId="402"/>
    <cellStyle name="40% - 强调文字颜色 6 3" xfId="403"/>
    <cellStyle name="标题 18" xfId="404"/>
    <cellStyle name="标题 23" xfId="405"/>
    <cellStyle name="40% - 强调文字颜色 6 4" xfId="406"/>
    <cellStyle name="标题 19" xfId="407"/>
    <cellStyle name="40% - 强调文字颜色 6 6" xfId="408"/>
    <cellStyle name="40% - 强调文字颜色 6 7" xfId="409"/>
    <cellStyle name="40% - 强调文字颜色 6 8" xfId="410"/>
    <cellStyle name="40% - 强调文字颜色 6 9" xfId="411"/>
    <cellStyle name="60% - 强调文字颜色 1 10" xfId="412"/>
    <cellStyle name="60% - 强调文字颜色 1 12" xfId="413"/>
    <cellStyle name="60% - 强调文字颜色 1 13" xfId="414"/>
    <cellStyle name="60% - 强调文字颜色 1 14" xfId="415"/>
    <cellStyle name="60% - 强调文字颜色 1 15" xfId="416"/>
    <cellStyle name="60% - 强调文字颜色 1 20" xfId="417"/>
    <cellStyle name="60% - 强调文字颜色 1 16" xfId="418"/>
    <cellStyle name="60% - 强调文字颜色 1 17" xfId="419"/>
    <cellStyle name="60% - 强调文字颜色 1 18" xfId="420"/>
    <cellStyle name="60% - 强调文字颜色 1 19" xfId="421"/>
    <cellStyle name="60% - 强调文字颜色 2 10" xfId="422"/>
    <cellStyle name="60% - 强调文字颜色 2 8" xfId="423"/>
    <cellStyle name="60% - 强调文字颜色 2 9" xfId="424"/>
    <cellStyle name="60% - 强调文字颜色 3 8" xfId="425"/>
    <cellStyle name="60% - 强调文字颜色 3 9" xfId="426"/>
    <cellStyle name="60% - 强调文字颜色 4 10" xfId="427"/>
    <cellStyle name="60% - 强调文字颜色 6 7" xfId="428"/>
    <cellStyle name="60% - 强调文字颜色 4 8" xfId="429"/>
    <cellStyle name="标题 4 19" xfId="430"/>
    <cellStyle name="60% - 强调文字颜色 4 9" xfId="431"/>
    <cellStyle name="60% - 强调文字颜色 5 2" xfId="432"/>
    <cellStyle name="60% - 强调文字颜色 5 3" xfId="433"/>
    <cellStyle name="60% - 强调文字颜色 5 4" xfId="434"/>
    <cellStyle name="60% - 强调文字颜色 5 5" xfId="435"/>
    <cellStyle name="60% - 强调文字颜色 5 6" xfId="436"/>
    <cellStyle name="60% - 强调文字颜色 5 7" xfId="437"/>
    <cellStyle name="60% - 强调文字颜色 5 8" xfId="438"/>
    <cellStyle name="60% - 强调文字颜色 5 9" xfId="439"/>
    <cellStyle name="60% - 强调文字颜色 6 10" xfId="440"/>
    <cellStyle name="常规 13" xfId="441"/>
    <cellStyle name="标题 1 10" xfId="442"/>
    <cellStyle name="标题 1 11" xfId="443"/>
    <cellStyle name="标题 1 12" xfId="444"/>
    <cellStyle name="标题 1 13" xfId="445"/>
    <cellStyle name="标题 1 14" xfId="446"/>
    <cellStyle name="标题 1 15" xfId="447"/>
    <cellStyle name="标题 1 20" xfId="448"/>
    <cellStyle name="标题 1 16" xfId="449"/>
    <cellStyle name="标题 1 17" xfId="450"/>
    <cellStyle name="解释性文本 5" xfId="451"/>
    <cellStyle name="差 2" xfId="452"/>
    <cellStyle name="标题 1 18" xfId="453"/>
    <cellStyle name="解释性文本 6" xfId="454"/>
    <cellStyle name="差 3" xfId="455"/>
    <cellStyle name="标题 1 19" xfId="456"/>
    <cellStyle name="解释性文本 7" xfId="457"/>
    <cellStyle name="差 4" xfId="458"/>
    <cellStyle name="标题 1 7" xfId="459"/>
    <cellStyle name="标题 1 8" xfId="460"/>
    <cellStyle name="标题 1 9" xfId="461"/>
    <cellStyle name="标题 10" xfId="462"/>
    <cellStyle name="标题 11" xfId="463"/>
    <cellStyle name="标题 12" xfId="464"/>
    <cellStyle name="标题 13" xfId="465"/>
    <cellStyle name="标题 14" xfId="466"/>
    <cellStyle name="标题 15" xfId="467"/>
    <cellStyle name="标题 20" xfId="468"/>
    <cellStyle name="标题 16" xfId="469"/>
    <cellStyle name="标题 21" xfId="470"/>
    <cellStyle name="标题 2 14" xfId="471"/>
    <cellStyle name="标题 2 15" xfId="472"/>
    <cellStyle name="标题 2 20" xfId="473"/>
    <cellStyle name="标题 2 16" xfId="474"/>
    <cellStyle name="标题 2 17" xfId="475"/>
    <cellStyle name="标题 2 18" xfId="476"/>
    <cellStyle name="标题 2 19" xfId="477"/>
    <cellStyle name="标题 2 2" xfId="478"/>
    <cellStyle name="标题 2 3" xfId="479"/>
    <cellStyle name="标题 2 4" xfId="480"/>
    <cellStyle name="标题 2 5" xfId="481"/>
    <cellStyle name="标题 2 6" xfId="482"/>
    <cellStyle name="标题 2 7" xfId="483"/>
    <cellStyle name="标题 2 8" xfId="484"/>
    <cellStyle name="标题 2 9" xfId="485"/>
    <cellStyle name="标题 3 10" xfId="486"/>
    <cellStyle name="标题 3 19" xfId="487"/>
    <cellStyle name="标题 3 2" xfId="488"/>
    <cellStyle name="标题 3 3" xfId="489"/>
    <cellStyle name="标题 3 4" xfId="490"/>
    <cellStyle name="标题 3 5" xfId="491"/>
    <cellStyle name="标题 3 6" xfId="492"/>
    <cellStyle name="标题 3 7" xfId="493"/>
    <cellStyle name="标题 3 8" xfId="494"/>
    <cellStyle name="标题 3 9" xfId="495"/>
    <cellStyle name="标题 4 10" xfId="496"/>
    <cellStyle name="标题 4 2" xfId="497"/>
    <cellStyle name="标题 4 3" xfId="498"/>
    <cellStyle name="标题 4 4" xfId="499"/>
    <cellStyle name="标题 4 5" xfId="500"/>
    <cellStyle name="标题 4 6" xfId="501"/>
    <cellStyle name="标题 4 7" xfId="502"/>
    <cellStyle name="标题 4 8" xfId="503"/>
    <cellStyle name="标题 4 9" xfId="504"/>
    <cellStyle name="标题 5" xfId="505"/>
    <cellStyle name="标题 6" xfId="506"/>
    <cellStyle name="标题 7" xfId="507"/>
    <cellStyle name="标题 8" xfId="508"/>
    <cellStyle name="标题 9" xfId="509"/>
    <cellStyle name="差 10" xfId="510"/>
    <cellStyle name="差 11" xfId="511"/>
    <cellStyle name="差 13" xfId="512"/>
    <cellStyle name="差 14" xfId="513"/>
    <cellStyle name="差 20" xfId="514"/>
    <cellStyle name="差 15" xfId="515"/>
    <cellStyle name="差 16" xfId="516"/>
    <cellStyle name="差 5" xfId="517"/>
    <cellStyle name="解释性文本 8" xfId="518"/>
    <cellStyle name="常规 10" xfId="519"/>
    <cellStyle name="常规 11" xfId="520"/>
    <cellStyle name="常规 12" xfId="521"/>
    <cellStyle name="常规 18" xfId="522"/>
    <cellStyle name="常规 23" xfId="523"/>
    <cellStyle name="常规 19" xfId="524"/>
    <cellStyle name="常规 24" xfId="525"/>
    <cellStyle name="常规 2" xfId="526"/>
    <cellStyle name="好 10" xfId="527"/>
    <cellStyle name="常规 2 10" xfId="528"/>
    <cellStyle name="强调文字颜色 3 3" xfId="529"/>
    <cellStyle name="常规 2 11" xfId="530"/>
    <cellStyle name="强调文字颜色 3 4" xfId="531"/>
    <cellStyle name="常规 2 12" xfId="532"/>
    <cellStyle name="强调文字颜色 3 5" xfId="533"/>
    <cellStyle name="常规 2 13" xfId="534"/>
    <cellStyle name="强调文字颜色 3 6" xfId="535"/>
    <cellStyle name="常规 2 14" xfId="536"/>
    <cellStyle name="强调文字颜色 3 7" xfId="537"/>
    <cellStyle name="常规 2 15" xfId="538"/>
    <cellStyle name="常规 2 20" xfId="539"/>
    <cellStyle name="强调文字颜色 3 8" xfId="540"/>
    <cellStyle name="常规 2 16" xfId="541"/>
    <cellStyle name="常规 2 21" xfId="542"/>
    <cellStyle name="强调文字颜色 3 9" xfId="543"/>
    <cellStyle name="常规 2 17" xfId="544"/>
    <cellStyle name="常规 2 22" xfId="545"/>
    <cellStyle name="常规 2 18" xfId="546"/>
    <cellStyle name="常规 2 23" xfId="547"/>
    <cellStyle name="常规 2 19" xfId="548"/>
    <cellStyle name="常规 2 2" xfId="549"/>
    <cellStyle name="常规 2 2 2" xfId="550"/>
    <cellStyle name="常规 2 2 3" xfId="551"/>
    <cellStyle name="常规 2 2 4" xfId="552"/>
    <cellStyle name="常规 2 3" xfId="553"/>
    <cellStyle name="常规 2 4" xfId="554"/>
    <cellStyle name="常规 2 5" xfId="555"/>
    <cellStyle name="常规 2 6" xfId="556"/>
    <cellStyle name="常规 2 7" xfId="557"/>
    <cellStyle name="常规 2 8" xfId="558"/>
    <cellStyle name="输入 2" xfId="559"/>
    <cellStyle name="常规 2 9" xfId="560"/>
    <cellStyle name="输入 3" xfId="561"/>
    <cellStyle name="常规 25" xfId="562"/>
    <cellStyle name="常规 30" xfId="563"/>
    <cellStyle name="常规 26" xfId="564"/>
    <cellStyle name="常规 31" xfId="565"/>
    <cellStyle name="常规 27" xfId="566"/>
    <cellStyle name="常规 32" xfId="567"/>
    <cellStyle name="常规 28" xfId="568"/>
    <cellStyle name="常规 29" xfId="569"/>
    <cellStyle name="常规 3" xfId="570"/>
    <cellStyle name="好 11" xfId="571"/>
    <cellStyle name="注释 10" xfId="572"/>
    <cellStyle name="常规 35" xfId="573"/>
    <cellStyle name="常规 36" xfId="574"/>
    <cellStyle name="常规 38" xfId="575"/>
    <cellStyle name="常规 4" xfId="576"/>
    <cellStyle name="好 12" xfId="577"/>
    <cellStyle name="注释 11" xfId="578"/>
    <cellStyle name="常规 5" xfId="579"/>
    <cellStyle name="好 13" xfId="580"/>
    <cellStyle name="注释 12" xfId="581"/>
    <cellStyle name="常规 6" xfId="582"/>
    <cellStyle name="好 14" xfId="583"/>
    <cellStyle name="注释 13" xfId="584"/>
    <cellStyle name="常规 7" xfId="585"/>
    <cellStyle name="好 15" xfId="586"/>
    <cellStyle name="好 20" xfId="587"/>
    <cellStyle name="注释 14" xfId="588"/>
    <cellStyle name="常规 9" xfId="589"/>
    <cellStyle name="好 17" xfId="590"/>
    <cellStyle name="注释 16" xfId="591"/>
    <cellStyle name="常规_直通车预算及跟踪_1" xfId="592"/>
    <cellStyle name="常规_直通车预算及跟踪_2" xfId="593"/>
    <cellStyle name="常规_直通车预算及跟踪_4" xfId="594"/>
    <cellStyle name="常规_直通车预算及跟踪_5" xfId="595"/>
    <cellStyle name="好 16" xfId="596"/>
    <cellStyle name="注释 15" xfId="597"/>
    <cellStyle name="注释 20" xfId="598"/>
    <cellStyle name="好 18" xfId="599"/>
    <cellStyle name="注释 17" xfId="600"/>
    <cellStyle name="好 19" xfId="601"/>
    <cellStyle name="注释 18" xfId="602"/>
    <cellStyle name="好 2" xfId="603"/>
    <cellStyle name="好 3" xfId="604"/>
    <cellStyle name="好 4" xfId="605"/>
    <cellStyle name="好 5" xfId="606"/>
    <cellStyle name="好 6" xfId="607"/>
    <cellStyle name="好 7" xfId="608"/>
    <cellStyle name="好 8" xfId="609"/>
    <cellStyle name="好 9" xfId="610"/>
    <cellStyle name="汇总 10" xfId="611"/>
    <cellStyle name="强调文字颜色 4 11" xfId="612"/>
    <cellStyle name="汇总 11" xfId="613"/>
    <cellStyle name="强调文字颜色 4 12" xfId="614"/>
    <cellStyle name="汇总 12" xfId="615"/>
    <cellStyle name="强调文字颜色 4 13" xfId="616"/>
    <cellStyle name="汇总 13" xfId="617"/>
    <cellStyle name="强调文字颜色 4 14" xfId="618"/>
    <cellStyle name="汇总 14" xfId="619"/>
    <cellStyle name="强调文字颜色 4 15" xfId="620"/>
    <cellStyle name="强调文字颜色 4 20" xfId="621"/>
    <cellStyle name="汇总 15" xfId="622"/>
    <cellStyle name="汇总 20" xfId="623"/>
    <cellStyle name="强调文字颜色 4 16" xfId="624"/>
    <cellStyle name="汇总 16" xfId="625"/>
    <cellStyle name="强调文字颜色 4 17" xfId="626"/>
    <cellStyle name="汇总 17" xfId="627"/>
    <cellStyle name="强调文字颜色 4 18" xfId="628"/>
    <cellStyle name="汇总 18" xfId="629"/>
    <cellStyle name="强调文字颜色 4 19" xfId="630"/>
    <cellStyle name="汇总 19" xfId="631"/>
    <cellStyle name="汇总 2" xfId="632"/>
    <cellStyle name="汇总 3" xfId="633"/>
    <cellStyle name="汇总 4" xfId="634"/>
    <cellStyle name="汇总 5" xfId="635"/>
    <cellStyle name="汇总 6" xfId="636"/>
    <cellStyle name="汇总 7" xfId="637"/>
    <cellStyle name="汇总 8" xfId="638"/>
    <cellStyle name="汇总 9" xfId="639"/>
    <cellStyle name="计算 10" xfId="640"/>
    <cellStyle name="计算 11" xfId="641"/>
    <cellStyle name="计算 12" xfId="642"/>
    <cellStyle name="计算 13" xfId="643"/>
    <cellStyle name="计算 14" xfId="644"/>
    <cellStyle name="计算 15" xfId="645"/>
    <cellStyle name="计算 20" xfId="646"/>
    <cellStyle name="计算 16" xfId="647"/>
    <cellStyle name="计算 17" xfId="648"/>
    <cellStyle name="计算 18" xfId="649"/>
    <cellStyle name="计算 19" xfId="650"/>
    <cellStyle name="计算 2" xfId="651"/>
    <cellStyle name="计算 3" xfId="652"/>
    <cellStyle name="计算 4" xfId="653"/>
    <cellStyle name="计算 5" xfId="654"/>
    <cellStyle name="计算 6" xfId="655"/>
    <cellStyle name="计算 7" xfId="656"/>
    <cellStyle name="计算 8" xfId="657"/>
    <cellStyle name="计算 9" xfId="658"/>
    <cellStyle name="检查单元格 10" xfId="659"/>
    <cellStyle name="检查单元格 11" xfId="660"/>
    <cellStyle name="检查单元格 12" xfId="661"/>
    <cellStyle name="检查单元格 13" xfId="662"/>
    <cellStyle name="检查单元格 14" xfId="663"/>
    <cellStyle name="检查单元格 15" xfId="664"/>
    <cellStyle name="检查单元格 20" xfId="665"/>
    <cellStyle name="检查单元格 16" xfId="666"/>
    <cellStyle name="检查单元格 17" xfId="667"/>
    <cellStyle name="检查单元格 18" xfId="668"/>
    <cellStyle name="检查单元格 19" xfId="669"/>
    <cellStyle name="检查单元格 2" xfId="670"/>
    <cellStyle name="检查单元格 3" xfId="671"/>
    <cellStyle name="检查单元格 4" xfId="672"/>
    <cellStyle name="检查单元格 5" xfId="673"/>
    <cellStyle name="检查单元格 6" xfId="674"/>
    <cellStyle name="检查单元格 7" xfId="675"/>
    <cellStyle name="检查单元格 8" xfId="676"/>
    <cellStyle name="检查单元格 9" xfId="677"/>
    <cellStyle name="解释性文本 10" xfId="678"/>
    <cellStyle name="解释性文本 11" xfId="679"/>
    <cellStyle name="解释性文本 12" xfId="680"/>
    <cellStyle name="解释性文本 13" xfId="681"/>
    <cellStyle name="解释性文本 14" xfId="682"/>
    <cellStyle name="解释性文本 15" xfId="683"/>
    <cellStyle name="解释性文本 20" xfId="684"/>
    <cellStyle name="解释性文本 16" xfId="685"/>
    <cellStyle name="解释性文本 17" xfId="686"/>
    <cellStyle name="解释性文本 18" xfId="687"/>
    <cellStyle name="解释性文本 19" xfId="688"/>
    <cellStyle name="解释性文本 2" xfId="689"/>
    <cellStyle name="解释性文本 3" xfId="690"/>
    <cellStyle name="解释性文本 4" xfId="691"/>
    <cellStyle name="警告文本 10" xfId="692"/>
    <cellStyle name="警告文本 11" xfId="693"/>
    <cellStyle name="警告文本 12" xfId="694"/>
    <cellStyle name="警告文本 13" xfId="695"/>
    <cellStyle name="警告文本 14" xfId="696"/>
    <cellStyle name="警告文本 15" xfId="697"/>
    <cellStyle name="警告文本 20" xfId="698"/>
    <cellStyle name="警告文本 16" xfId="699"/>
    <cellStyle name="警告文本 17" xfId="700"/>
    <cellStyle name="警告文本 18" xfId="701"/>
    <cellStyle name="警告文本 19" xfId="702"/>
    <cellStyle name="警告文本 2" xfId="703"/>
    <cellStyle name="警告文本 3" xfId="704"/>
    <cellStyle name="警告文本 4" xfId="705"/>
    <cellStyle name="警告文本 5" xfId="706"/>
    <cellStyle name="警告文本 6" xfId="707"/>
    <cellStyle name="警告文本 7" xfId="708"/>
    <cellStyle name="警告文本 8" xfId="709"/>
    <cellStyle name="警告文本 9" xfId="710"/>
    <cellStyle name="链接单元格 10" xfId="711"/>
    <cellStyle name="链接单元格 11" xfId="712"/>
    <cellStyle name="链接单元格 12" xfId="713"/>
    <cellStyle name="链接单元格 13" xfId="714"/>
    <cellStyle name="链接单元格 14" xfId="715"/>
    <cellStyle name="链接单元格 15" xfId="716"/>
    <cellStyle name="链接单元格 20" xfId="717"/>
    <cellStyle name="链接单元格 16" xfId="718"/>
    <cellStyle name="链接单元格 17" xfId="719"/>
    <cellStyle name="链接单元格 18" xfId="720"/>
    <cellStyle name="链接单元格 19" xfId="721"/>
    <cellStyle name="链接单元格 2" xfId="722"/>
    <cellStyle name="链接单元格 3" xfId="723"/>
    <cellStyle name="链接单元格 4" xfId="724"/>
    <cellStyle name="链接单元格 5" xfId="725"/>
    <cellStyle name="链接单元格 6" xfId="726"/>
    <cellStyle name="链接单元格 7" xfId="727"/>
    <cellStyle name="链接单元格 8" xfId="728"/>
    <cellStyle name="链接单元格 9" xfId="729"/>
    <cellStyle name="强调文字颜色 1 10" xfId="730"/>
    <cellStyle name="强调文字颜色 1 11" xfId="731"/>
    <cellStyle name="强调文字颜色 1 12" xfId="732"/>
    <cellStyle name="强调文字颜色 1 13" xfId="733"/>
    <cellStyle name="强调文字颜色 1 14" xfId="734"/>
    <cellStyle name="强调文字颜色 1 15" xfId="735"/>
    <cellStyle name="强调文字颜色 1 20" xfId="736"/>
    <cellStyle name="强调文字颜色 1 16" xfId="737"/>
    <cellStyle name="强调文字颜色 1 17" xfId="738"/>
    <cellStyle name="强调文字颜色 1 18" xfId="739"/>
    <cellStyle name="强调文字颜色 1 19" xfId="740"/>
    <cellStyle name="强调文字颜色 1 2" xfId="741"/>
    <cellStyle name="强调文字颜色 1 3" xfId="742"/>
    <cellStyle name="强调文字颜色 1 4" xfId="743"/>
    <cellStyle name="强调文字颜色 1 5" xfId="744"/>
    <cellStyle name="强调文字颜色 1 6" xfId="745"/>
    <cellStyle name="强调文字颜色 1 7" xfId="746"/>
    <cellStyle name="强调文字颜色 1 8" xfId="747"/>
    <cellStyle name="强调文字颜色 1 9" xfId="748"/>
    <cellStyle name="强调文字颜色 2 10" xfId="749"/>
    <cellStyle name="强调文字颜色 2 11" xfId="750"/>
    <cellStyle name="强调文字颜色 2 12" xfId="751"/>
    <cellStyle name="强调文字颜色 2 14" xfId="752"/>
    <cellStyle name="强调文字颜色 2 15" xfId="753"/>
    <cellStyle name="强调文字颜色 2 20" xfId="754"/>
    <cellStyle name="强调文字颜色 2 16" xfId="755"/>
    <cellStyle name="强调文字颜色 2 17" xfId="756"/>
    <cellStyle name="强调文字颜色 2 18" xfId="757"/>
    <cellStyle name="强调文字颜色 2 19" xfId="758"/>
    <cellStyle name="强调文字颜色 2 2" xfId="759"/>
    <cellStyle name="强调文字颜色 2 3" xfId="760"/>
    <cellStyle name="强调文字颜色 2 4" xfId="761"/>
    <cellStyle name="强调文字颜色 2 5" xfId="762"/>
    <cellStyle name="强调文字颜色 2 6" xfId="763"/>
    <cellStyle name="强调文字颜色 2 7" xfId="764"/>
    <cellStyle name="强调文字颜色 2 8" xfId="765"/>
    <cellStyle name="强调文字颜色 2 9" xfId="766"/>
    <cellStyle name="强调文字颜色 3 10" xfId="767"/>
    <cellStyle name="强调文字颜色 3 11" xfId="768"/>
    <cellStyle name="强调文字颜色 3 12" xfId="769"/>
    <cellStyle name="强调文字颜色 3 13" xfId="770"/>
    <cellStyle name="强调文字颜色 3 14" xfId="771"/>
    <cellStyle name="强调文字颜色 3 15" xfId="772"/>
    <cellStyle name="强调文字颜色 3 20" xfId="773"/>
    <cellStyle name="强调文字颜色 3 16" xfId="774"/>
    <cellStyle name="强调文字颜色 3 17" xfId="775"/>
    <cellStyle name="强调文字颜色 3 18" xfId="776"/>
    <cellStyle name="强调文字颜色 3 19" xfId="777"/>
    <cellStyle name="强调文字颜色 3 2" xfId="778"/>
    <cellStyle name="强调文字颜色 4 10" xfId="779"/>
    <cellStyle name="强调文字颜色 4 2" xfId="780"/>
    <cellStyle name="强调文字颜色 4 3" xfId="781"/>
    <cellStyle name="强调文字颜色 4 4" xfId="782"/>
    <cellStyle name="强调文字颜色 4 5" xfId="783"/>
    <cellStyle name="强调文字颜色 4 6" xfId="784"/>
    <cellStyle name="强调文字颜色 4 7" xfId="785"/>
    <cellStyle name="强调文字颜色 4 8" xfId="786"/>
    <cellStyle name="输入 10" xfId="787"/>
    <cellStyle name="强调文字颜色 4 9" xfId="788"/>
    <cellStyle name="输入 11" xfId="789"/>
    <cellStyle name="强调文字颜色 5 10" xfId="790"/>
    <cellStyle name="强调文字颜色 5 11" xfId="791"/>
    <cellStyle name="强调文字颜色 5 12" xfId="792"/>
    <cellStyle name="强调文字颜色 5 13" xfId="793"/>
    <cellStyle name="强调文字颜色 5 14" xfId="794"/>
    <cellStyle name="强调文字颜色 5 15" xfId="795"/>
    <cellStyle name="强调文字颜色 5 20" xfId="796"/>
    <cellStyle name="强调文字颜色 5 16" xfId="797"/>
    <cellStyle name="强调文字颜色 5 17" xfId="798"/>
    <cellStyle name="强调文字颜色 5 18" xfId="799"/>
    <cellStyle name="强调文字颜色 5 19" xfId="800"/>
    <cellStyle name="强调文字颜色 5 2" xfId="801"/>
    <cellStyle name="强调文字颜色 5 3" xfId="802"/>
    <cellStyle name="强调文字颜色 5 4" xfId="803"/>
    <cellStyle name="强调文字颜色 5 5" xfId="804"/>
    <cellStyle name="强调文字颜色 5 6" xfId="805"/>
    <cellStyle name="强调文字颜色 5 7" xfId="806"/>
    <cellStyle name="强调文字颜色 5 8" xfId="807"/>
    <cellStyle name="强调文字颜色 5 9" xfId="808"/>
    <cellStyle name="强调文字颜色 6 10" xfId="809"/>
    <cellStyle name="强调文字颜色 6 11" xfId="810"/>
    <cellStyle name="强调文字颜色 6 12" xfId="811"/>
    <cellStyle name="强调文字颜色 6 13" xfId="812"/>
    <cellStyle name="强调文字颜色 6 14" xfId="813"/>
    <cellStyle name="强调文字颜色 6 15" xfId="814"/>
    <cellStyle name="强调文字颜色 6 20" xfId="815"/>
    <cellStyle name="强调文字颜色 6 16" xfId="816"/>
    <cellStyle name="强调文字颜色 6 17" xfId="817"/>
    <cellStyle name="强调文字颜色 6 18" xfId="818"/>
    <cellStyle name="强调文字颜色 6 19" xfId="819"/>
    <cellStyle name="强调文字颜色 6 2" xfId="820"/>
    <cellStyle name="强调文字颜色 6 3" xfId="821"/>
    <cellStyle name="强调文字颜色 6 4" xfId="822"/>
    <cellStyle name="强调文字颜色 6 5" xfId="823"/>
    <cellStyle name="强调文字颜色 6 6" xfId="824"/>
    <cellStyle name="强调文字颜色 6 7" xfId="825"/>
    <cellStyle name="强调文字颜色 6 8" xfId="826"/>
    <cellStyle name="强调文字颜色 6 9" xfId="827"/>
    <cellStyle name="适中 10" xfId="828"/>
    <cellStyle name="适中 11" xfId="829"/>
    <cellStyle name="适中 12" xfId="830"/>
    <cellStyle name="适中 13" xfId="831"/>
    <cellStyle name="适中 14" xfId="832"/>
    <cellStyle name="适中 15" xfId="833"/>
    <cellStyle name="适中 20" xfId="834"/>
    <cellStyle name="适中 16" xfId="835"/>
    <cellStyle name="适中 17" xfId="836"/>
    <cellStyle name="适中 18" xfId="837"/>
    <cellStyle name="适中 19" xfId="838"/>
    <cellStyle name="适中 2" xfId="839"/>
    <cellStyle name="适中 3" xfId="840"/>
    <cellStyle name="适中 4" xfId="841"/>
    <cellStyle name="适中 5" xfId="842"/>
    <cellStyle name="适中 6" xfId="843"/>
    <cellStyle name="适中 7" xfId="844"/>
    <cellStyle name="适中 8" xfId="845"/>
    <cellStyle name="适中 9" xfId="846"/>
    <cellStyle name="输出 10" xfId="847"/>
    <cellStyle name="输出 11" xfId="848"/>
    <cellStyle name="输出 12" xfId="849"/>
    <cellStyle name="输出 13" xfId="850"/>
    <cellStyle name="输出 14" xfId="851"/>
    <cellStyle name="输出 15" xfId="852"/>
    <cellStyle name="输出 20" xfId="853"/>
    <cellStyle name="输出 16" xfId="854"/>
    <cellStyle name="输出 17" xfId="855"/>
    <cellStyle name="输出 18" xfId="856"/>
    <cellStyle name="输出 19" xfId="857"/>
    <cellStyle name="输出 2" xfId="858"/>
    <cellStyle name="输出 3" xfId="859"/>
    <cellStyle name="输出 4" xfId="860"/>
    <cellStyle name="输出 5" xfId="861"/>
    <cellStyle name="输出 6" xfId="862"/>
    <cellStyle name="输出 7" xfId="863"/>
    <cellStyle name="输出 8" xfId="864"/>
    <cellStyle name="输出 9" xfId="865"/>
    <cellStyle name="输入 12" xfId="866"/>
    <cellStyle name="输入 13" xfId="867"/>
    <cellStyle name="输入 14" xfId="868"/>
    <cellStyle name="输入 15" xfId="869"/>
    <cellStyle name="输入 20" xfId="870"/>
    <cellStyle name="输入 16" xfId="871"/>
    <cellStyle name="输入 17" xfId="872"/>
    <cellStyle name="输入 18" xfId="873"/>
    <cellStyle name="输入 19" xfId="874"/>
    <cellStyle name="输入 4" xfId="875"/>
    <cellStyle name="输入 5" xfId="876"/>
    <cellStyle name="输入 6" xfId="877"/>
    <cellStyle name="输入 7" xfId="878"/>
    <cellStyle name="输入 8" xfId="879"/>
    <cellStyle name="输入 9" xfId="880"/>
    <cellStyle name="注释 19" xfId="881"/>
    <cellStyle name="注释 2" xfId="882"/>
    <cellStyle name="注释 3" xfId="883"/>
    <cellStyle name="注释 4" xfId="884"/>
    <cellStyle name="注释 5" xfId="885"/>
    <cellStyle name="注释 6" xfId="886"/>
    <cellStyle name="注释 7" xfId="887"/>
    <cellStyle name="注释 8" xfId="888"/>
    <cellStyle name="注释 9" xfId="889"/>
  </cellStyles>
  <tableStyles count="0" defaultTableStyle="TableStyleMedium2"/>
  <colors>
    <mruColors>
      <color rgb="00CC3399"/>
      <color rgb="003333FF"/>
      <color rgb="00FF00FF"/>
      <color rgb="000CA7F4"/>
      <color rgb="0033CC33"/>
      <color rgb="003333CC"/>
      <color rgb="00FF3399"/>
      <color rgb="00FF6699"/>
      <color rgb="00C7C1D7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直通车预算及跟踪!$I$15</c:f>
              <c:strCache>
                <c:ptCount val="1"/>
                <c:pt idx="0">
                  <c:v>需要成交量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直通车预算及跟踪!$J$15:$AN$15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直通车预算及跟踪!$I$16</c:f>
              <c:strCache>
                <c:ptCount val="1"/>
                <c:pt idx="0">
                  <c:v>昨日成交量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直通车预算及跟踪!$J$16:$AN$16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2"/>
          <c:order val="2"/>
          <c:tx>
            <c:strRef>
              <c:f>直通车预算及跟踪!$I$17</c:f>
              <c:strCache>
                <c:ptCount val="1"/>
                <c:pt idx="0">
                  <c:v>点击费用PPC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直通车预算及跟踪!$J$17:$AN$17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3"/>
          <c:order val="3"/>
          <c:tx>
            <c:strRef>
              <c:f>直通车预算及跟踪!$I$18</c:f>
              <c:strCache>
                <c:ptCount val="1"/>
                <c:pt idx="0">
                  <c:v>直通车日花费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直通车预算及跟踪!$J$18:$AN$18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4"/>
          <c:order val="4"/>
          <c:tx>
            <c:strRef>
              <c:f>直通车预算及跟踪!$I$19</c:f>
              <c:strCache>
                <c:ptCount val="1"/>
                <c:pt idx="0">
                  <c:v>直通成交金额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直通车预算及跟踪!$J$19:$AN$19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5"/>
          <c:order val="5"/>
          <c:tx>
            <c:strRef>
              <c:f>直通车预算及跟踪!$I$20</c:f>
              <c:strCache>
                <c:ptCount val="1"/>
                <c:pt idx="0">
                  <c:v>当日成交转化率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直通车预算及跟踪!$J$20:$AN$20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6"/>
          <c:order val="6"/>
          <c:tx>
            <c:strRef>
              <c:f>直通车预算及跟踪!$I$21</c:f>
              <c:strCache>
                <c:ptCount val="1"/>
                <c:pt idx="0">
                  <c:v>当日直通车收藏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直通车预算及跟踪!$J$21:$AN$21</c:f>
              <c:numCache>
                <c:formatCode>General</c:formatCode>
                <c:ptCount val="31"/>
              </c:numCache>
            </c:numRef>
          </c:val>
          <c:smooth val="0"/>
        </c:ser>
        <c:ser>
          <c:idx val="7"/>
          <c:order val="7"/>
          <c:tx>
            <c:strRef>
              <c:f>直通车预算及跟踪!$I$22</c:f>
              <c:strCache>
                <c:ptCount val="1"/>
                <c:pt idx="0">
                  <c:v>主图点击率/%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直通车预算及跟踪!$J$14:$AN$14</c:f>
              <c:numCache>
                <c:formatCode>m"月"d"日"</c:formatCode>
                <c:ptCount val="31"/>
                <c:pt idx="0" c:formatCode="m&quot;月&quot;d&quot;日&quot;">
                  <c:v>41487</c:v>
                </c:pt>
                <c:pt idx="1" c:formatCode="m&quot;月&quot;d&quot;日&quot;">
                  <c:v>41488</c:v>
                </c:pt>
                <c:pt idx="2" c:formatCode="m&quot;月&quot;d&quot;日&quot;">
                  <c:v>41489</c:v>
                </c:pt>
                <c:pt idx="3" c:formatCode="m&quot;月&quot;d&quot;日&quot;">
                  <c:v>41490</c:v>
                </c:pt>
                <c:pt idx="4" c:formatCode="m&quot;月&quot;d&quot;日&quot;">
                  <c:v>41491</c:v>
                </c:pt>
                <c:pt idx="5" c:formatCode="m&quot;月&quot;d&quot;日&quot;">
                  <c:v>41492</c:v>
                </c:pt>
                <c:pt idx="6" c:formatCode="m&quot;月&quot;d&quot;日&quot;">
                  <c:v>41493</c:v>
                </c:pt>
                <c:pt idx="7" c:formatCode="m&quot;月&quot;d&quot;日&quot;">
                  <c:v>41494</c:v>
                </c:pt>
                <c:pt idx="8" c:formatCode="m&quot;月&quot;d&quot;日&quot;">
                  <c:v>41495</c:v>
                </c:pt>
                <c:pt idx="9" c:formatCode="m&quot;月&quot;d&quot;日&quot;">
                  <c:v>41496</c:v>
                </c:pt>
                <c:pt idx="10" c:formatCode="m&quot;月&quot;d&quot;日&quot;">
                  <c:v>41497</c:v>
                </c:pt>
                <c:pt idx="11" c:formatCode="m&quot;月&quot;d&quot;日&quot;">
                  <c:v>41498</c:v>
                </c:pt>
                <c:pt idx="12" c:formatCode="m&quot;月&quot;d&quot;日&quot;">
                  <c:v>41499</c:v>
                </c:pt>
                <c:pt idx="13" c:formatCode="m&quot;月&quot;d&quot;日&quot;">
                  <c:v>41500</c:v>
                </c:pt>
                <c:pt idx="14" c:formatCode="m&quot;月&quot;d&quot;日&quot;">
                  <c:v>41501</c:v>
                </c:pt>
                <c:pt idx="15" c:formatCode="m&quot;月&quot;d&quot;日&quot;">
                  <c:v>41502</c:v>
                </c:pt>
                <c:pt idx="16" c:formatCode="m&quot;月&quot;d&quot;日&quot;">
                  <c:v>41503</c:v>
                </c:pt>
                <c:pt idx="17" c:formatCode="m&quot;月&quot;d&quot;日&quot;">
                  <c:v>41504</c:v>
                </c:pt>
                <c:pt idx="18" c:formatCode="m&quot;月&quot;d&quot;日&quot;">
                  <c:v>41505</c:v>
                </c:pt>
                <c:pt idx="19" c:formatCode="m&quot;月&quot;d&quot;日&quot;">
                  <c:v>41506</c:v>
                </c:pt>
                <c:pt idx="20" c:formatCode="m&quot;月&quot;d&quot;日&quot;">
                  <c:v>41507</c:v>
                </c:pt>
                <c:pt idx="21" c:formatCode="m&quot;月&quot;d&quot;日&quot;">
                  <c:v>41508</c:v>
                </c:pt>
                <c:pt idx="22" c:formatCode="m&quot;月&quot;d&quot;日&quot;">
                  <c:v>41509</c:v>
                </c:pt>
                <c:pt idx="23" c:formatCode="m&quot;月&quot;d&quot;日&quot;">
                  <c:v>41510</c:v>
                </c:pt>
                <c:pt idx="24" c:formatCode="m&quot;月&quot;d&quot;日&quot;">
                  <c:v>41511</c:v>
                </c:pt>
                <c:pt idx="25" c:formatCode="m&quot;月&quot;d&quot;日&quot;">
                  <c:v>41512</c:v>
                </c:pt>
                <c:pt idx="26" c:formatCode="m&quot;月&quot;d&quot;日&quot;">
                  <c:v>41513</c:v>
                </c:pt>
                <c:pt idx="27" c:formatCode="m&quot;月&quot;d&quot;日&quot;">
                  <c:v>41514</c:v>
                </c:pt>
                <c:pt idx="28" c:formatCode="m&quot;月&quot;d&quot;日&quot;">
                  <c:v>41515</c:v>
                </c:pt>
                <c:pt idx="29" c:formatCode="m&quot;月&quot;d&quot;日&quot;">
                  <c:v>41516</c:v>
                </c:pt>
                <c:pt idx="30" c:formatCode="m&quot;月&quot;d&quot;日&quot;">
                  <c:v>41517</c:v>
                </c:pt>
              </c:numCache>
            </c:numRef>
          </c:cat>
          <c:val>
            <c:numRef>
              <c:f>直通车预算及跟踪!$J$22:$AN$22</c:f>
              <c:numCache>
                <c:formatCode>General</c:formatCode>
                <c:ptCount val="3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482624"/>
        <c:axId val="53484160"/>
      </c:lineChart>
      <c:dateAx>
        <c:axId val="53482624"/>
        <c:scaling>
          <c:orientation val="minMax"/>
        </c:scaling>
        <c:delete val="0"/>
        <c:axPos val="b"/>
        <c:numFmt formatCode="mm&quot;月&quot;dd&quot;日&quot;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3484160"/>
        <c:crosses val="autoZero"/>
        <c:auto val="1"/>
        <c:lblOffset val="100"/>
        <c:baseTimeUnit val="days"/>
      </c:dateAx>
      <c:valAx>
        <c:axId val="5348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348262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25</xdr:row>
      <xdr:rowOff>9525</xdr:rowOff>
    </xdr:from>
    <xdr:to>
      <xdr:col>39</xdr:col>
      <xdr:colOff>523875</xdr:colOff>
      <xdr:row>58</xdr:row>
      <xdr:rowOff>85725</xdr:rowOff>
    </xdr:to>
    <xdr:graphicFrame>
      <xdr:nvGraphicFramePr>
        <xdr:cNvPr id="87046" name="图表 1"/>
        <xdr:cNvGraphicFramePr/>
      </xdr:nvGraphicFramePr>
      <xdr:xfrm>
        <a:off x="0" y="4591050"/>
        <a:ext cx="32080200" cy="6048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AN24"/>
  <sheetViews>
    <sheetView tabSelected="1" workbookViewId="0">
      <selection activeCell="H12" sqref="H12"/>
    </sheetView>
  </sheetViews>
  <sheetFormatPr defaultColWidth="9" defaultRowHeight="14.25" customHeight="1"/>
  <cols>
    <col min="1" max="1" width="15" customWidth="1"/>
    <col min="2" max="7" width="16.625" customWidth="1"/>
    <col min="9" max="9" width="12.125" customWidth="1"/>
    <col min="17" max="17" width="12" customWidth="1"/>
    <col min="25" max="25" width="12.125" customWidth="1"/>
    <col min="33" max="33" width="11.125" customWidth="1"/>
  </cols>
  <sheetData>
    <row r="1" ht="18.75" spans="1:40">
      <c r="A1" s="1" t="s">
        <v>0</v>
      </c>
      <c r="B1" s="2" t="s">
        <v>1</v>
      </c>
      <c r="C1" s="2"/>
      <c r="D1" s="3" t="s">
        <v>2</v>
      </c>
      <c r="E1" s="3"/>
      <c r="F1" s="4" t="s">
        <v>3</v>
      </c>
      <c r="G1" s="4"/>
      <c r="I1" s="21" t="s">
        <v>4</v>
      </c>
      <c r="J1" s="21"/>
      <c r="K1" s="21"/>
      <c r="L1" s="21"/>
      <c r="M1" s="21"/>
      <c r="N1" s="21"/>
      <c r="O1" s="21"/>
      <c r="P1" s="21"/>
      <c r="Q1" s="21" t="s">
        <v>5</v>
      </c>
      <c r="R1" s="21"/>
      <c r="S1" s="21"/>
      <c r="T1" s="21"/>
      <c r="U1" s="21"/>
      <c r="V1" s="21"/>
      <c r="W1" s="21"/>
      <c r="X1" s="21"/>
      <c r="Y1" s="30" t="s">
        <v>6</v>
      </c>
      <c r="Z1" s="30"/>
      <c r="AA1" s="30"/>
      <c r="AB1" s="30"/>
      <c r="AC1" s="30"/>
      <c r="AD1" s="30"/>
      <c r="AE1" s="30"/>
      <c r="AF1" s="30"/>
      <c r="AG1" s="30" t="s">
        <v>7</v>
      </c>
      <c r="AH1" s="30"/>
      <c r="AI1" s="30"/>
      <c r="AJ1" s="30"/>
      <c r="AK1" s="30"/>
      <c r="AL1" s="30"/>
      <c r="AM1" s="30"/>
      <c r="AN1" s="30"/>
    </row>
    <row r="2" spans="1:40">
      <c r="A2" s="5"/>
      <c r="B2" s="6" t="s">
        <v>8</v>
      </c>
      <c r="C2" s="6" t="s">
        <v>9</v>
      </c>
      <c r="D2" s="6" t="s">
        <v>10</v>
      </c>
      <c r="E2" s="6" t="s">
        <v>9</v>
      </c>
      <c r="F2" s="6" t="s">
        <v>10</v>
      </c>
      <c r="G2" s="6" t="s">
        <v>9</v>
      </c>
      <c r="I2" s="22"/>
      <c r="J2" s="23">
        <v>41487</v>
      </c>
      <c r="K2" s="23">
        <v>41488</v>
      </c>
      <c r="L2" s="23">
        <v>41489</v>
      </c>
      <c r="M2" s="23">
        <v>41490</v>
      </c>
      <c r="N2" s="23">
        <v>41491</v>
      </c>
      <c r="O2" s="23">
        <v>41492</v>
      </c>
      <c r="P2" s="23">
        <v>41493</v>
      </c>
      <c r="Q2" s="28"/>
      <c r="R2" s="29">
        <v>41494</v>
      </c>
      <c r="S2" s="29">
        <v>41495</v>
      </c>
      <c r="T2" s="29">
        <v>41496</v>
      </c>
      <c r="U2" s="29">
        <v>41497</v>
      </c>
      <c r="V2" s="29">
        <v>41498</v>
      </c>
      <c r="W2" s="29">
        <v>41499</v>
      </c>
      <c r="X2" s="29">
        <v>41500</v>
      </c>
      <c r="Y2" s="31"/>
      <c r="Z2" s="32">
        <v>41501</v>
      </c>
      <c r="AA2" s="32">
        <v>41502</v>
      </c>
      <c r="AB2" s="32">
        <v>41503</v>
      </c>
      <c r="AC2" s="32">
        <v>41504</v>
      </c>
      <c r="AD2" s="32">
        <v>41505</v>
      </c>
      <c r="AE2" s="32">
        <v>41506</v>
      </c>
      <c r="AF2" s="32">
        <v>41507</v>
      </c>
      <c r="AG2" s="33"/>
      <c r="AH2" s="34">
        <v>41507</v>
      </c>
      <c r="AI2" s="34">
        <v>41508</v>
      </c>
      <c r="AJ2" s="34">
        <v>41509</v>
      </c>
      <c r="AK2" s="34">
        <v>41510</v>
      </c>
      <c r="AL2" s="34">
        <v>41511</v>
      </c>
      <c r="AM2" s="34">
        <v>41512</v>
      </c>
      <c r="AN2" s="34">
        <v>41513</v>
      </c>
    </row>
    <row r="3" spans="1:40">
      <c r="A3" s="5"/>
      <c r="B3" s="7" t="s">
        <v>11</v>
      </c>
      <c r="C3" s="8">
        <v>58</v>
      </c>
      <c r="D3" s="7" t="s">
        <v>11</v>
      </c>
      <c r="E3" s="8">
        <v>58</v>
      </c>
      <c r="F3" s="7" t="s">
        <v>11</v>
      </c>
      <c r="G3" s="8">
        <v>58</v>
      </c>
      <c r="I3" s="24" t="s">
        <v>12</v>
      </c>
      <c r="J3" s="25"/>
      <c r="K3" s="25"/>
      <c r="L3" s="25"/>
      <c r="M3" s="25"/>
      <c r="N3" s="25"/>
      <c r="O3" s="25"/>
      <c r="P3" s="25"/>
      <c r="Q3" s="24" t="s">
        <v>12</v>
      </c>
      <c r="R3" s="25"/>
      <c r="S3" s="25"/>
      <c r="T3" s="25"/>
      <c r="U3" s="25"/>
      <c r="V3" s="25"/>
      <c r="W3" s="25"/>
      <c r="X3" s="25"/>
      <c r="Y3" s="24" t="s">
        <v>12</v>
      </c>
      <c r="Z3" s="25"/>
      <c r="AA3" s="25"/>
      <c r="AB3" s="25"/>
      <c r="AC3" s="25"/>
      <c r="AD3" s="25"/>
      <c r="AE3" s="25"/>
      <c r="AF3" s="25"/>
      <c r="AG3" s="24" t="s">
        <v>12</v>
      </c>
      <c r="AH3" s="25"/>
      <c r="AI3" s="25"/>
      <c r="AJ3" s="25"/>
      <c r="AK3" s="25"/>
      <c r="AL3" s="25"/>
      <c r="AM3" s="25"/>
      <c r="AN3" s="25"/>
    </row>
    <row r="4" spans="1:40">
      <c r="A4" s="5"/>
      <c r="B4" s="7" t="s">
        <v>13</v>
      </c>
      <c r="C4" s="8">
        <v>30</v>
      </c>
      <c r="D4" s="7" t="s">
        <v>13</v>
      </c>
      <c r="E4" s="8">
        <v>30</v>
      </c>
      <c r="F4" s="7" t="s">
        <v>13</v>
      </c>
      <c r="G4" s="8">
        <v>30</v>
      </c>
      <c r="I4" s="24" t="s">
        <v>14</v>
      </c>
      <c r="J4" s="25"/>
      <c r="K4" s="25"/>
      <c r="L4" s="25"/>
      <c r="M4" s="25"/>
      <c r="N4" s="25"/>
      <c r="O4" s="25"/>
      <c r="P4" s="25"/>
      <c r="Q4" s="24" t="s">
        <v>14</v>
      </c>
      <c r="R4" s="25"/>
      <c r="S4" s="25"/>
      <c r="T4" s="25"/>
      <c r="U4" s="25"/>
      <c r="V4" s="25"/>
      <c r="W4" s="25"/>
      <c r="X4" s="25"/>
      <c r="Y4" s="24" t="s">
        <v>14</v>
      </c>
      <c r="Z4" s="25"/>
      <c r="AA4" s="25"/>
      <c r="AB4" s="25"/>
      <c r="AC4" s="25"/>
      <c r="AD4" s="25"/>
      <c r="AE4" s="25"/>
      <c r="AF4" s="25"/>
      <c r="AG4" s="24" t="s">
        <v>14</v>
      </c>
      <c r="AH4" s="25"/>
      <c r="AI4" s="25"/>
      <c r="AJ4" s="25"/>
      <c r="AK4" s="25"/>
      <c r="AL4" s="25"/>
      <c r="AM4" s="25"/>
      <c r="AN4" s="25"/>
    </row>
    <row r="5" spans="1:40">
      <c r="A5" s="9" t="s">
        <v>15</v>
      </c>
      <c r="B5" s="10" t="s">
        <v>16</v>
      </c>
      <c r="C5" s="11">
        <f t="shared" ref="C5:G5" si="0">(C3-C4-7.5-1.5)/C3</f>
        <v>0.327586206896552</v>
      </c>
      <c r="D5" s="10" t="s">
        <v>17</v>
      </c>
      <c r="E5" s="11">
        <f t="shared" si="0"/>
        <v>0.327586206896552</v>
      </c>
      <c r="F5" s="10" t="s">
        <v>17</v>
      </c>
      <c r="G5" s="11">
        <f t="shared" si="0"/>
        <v>0.327586206896552</v>
      </c>
      <c r="I5" s="24" t="s">
        <v>18</v>
      </c>
      <c r="J5" s="25"/>
      <c r="K5" s="25"/>
      <c r="L5" s="25"/>
      <c r="M5" s="25"/>
      <c r="N5" s="25"/>
      <c r="O5" s="25"/>
      <c r="P5" s="25"/>
      <c r="Q5" s="24" t="s">
        <v>18</v>
      </c>
      <c r="R5" s="25"/>
      <c r="S5" s="25"/>
      <c r="T5" s="25"/>
      <c r="U5" s="25"/>
      <c r="V5" s="25"/>
      <c r="W5" s="25"/>
      <c r="X5" s="25"/>
      <c r="Y5" s="24" t="s">
        <v>18</v>
      </c>
      <c r="Z5" s="25"/>
      <c r="AA5" s="25"/>
      <c r="AB5" s="25"/>
      <c r="AC5" s="25"/>
      <c r="AD5" s="25"/>
      <c r="AE5" s="25"/>
      <c r="AF5" s="25"/>
      <c r="AG5" s="24" t="s">
        <v>18</v>
      </c>
      <c r="AH5" s="25"/>
      <c r="AI5" s="25"/>
      <c r="AJ5" s="25"/>
      <c r="AK5" s="25"/>
      <c r="AL5" s="25"/>
      <c r="AM5" s="25"/>
      <c r="AN5" s="25"/>
    </row>
    <row r="6" spans="1:40">
      <c r="A6" s="5"/>
      <c r="B6" s="7" t="s">
        <v>19</v>
      </c>
      <c r="C6" s="8">
        <v>1.28</v>
      </c>
      <c r="D6" s="7" t="s">
        <v>19</v>
      </c>
      <c r="E6" s="8">
        <v>1.28</v>
      </c>
      <c r="F6" s="7" t="s">
        <v>19</v>
      </c>
      <c r="G6" s="8">
        <v>1.28</v>
      </c>
      <c r="I6" s="24" t="s">
        <v>20</v>
      </c>
      <c r="J6" s="25"/>
      <c r="K6" s="25"/>
      <c r="L6" s="25"/>
      <c r="M6" s="25"/>
      <c r="N6" s="25"/>
      <c r="O6" s="25"/>
      <c r="P6" s="25"/>
      <c r="Q6" s="24" t="s">
        <v>20</v>
      </c>
      <c r="R6" s="25"/>
      <c r="S6" s="25"/>
      <c r="T6" s="25"/>
      <c r="U6" s="25"/>
      <c r="V6" s="25"/>
      <c r="W6" s="25"/>
      <c r="X6" s="25"/>
      <c r="Y6" s="24" t="s">
        <v>20</v>
      </c>
      <c r="Z6" s="25"/>
      <c r="AA6" s="25"/>
      <c r="AB6" s="25"/>
      <c r="AC6" s="25"/>
      <c r="AD6" s="25"/>
      <c r="AE6" s="25"/>
      <c r="AF6" s="25"/>
      <c r="AG6" s="24" t="s">
        <v>20</v>
      </c>
      <c r="AH6" s="25"/>
      <c r="AI6" s="25"/>
      <c r="AJ6" s="25"/>
      <c r="AK6" s="25"/>
      <c r="AL6" s="25"/>
      <c r="AM6" s="25"/>
      <c r="AN6" s="25"/>
    </row>
    <row r="7" spans="1:40">
      <c r="A7" s="5"/>
      <c r="B7" s="7" t="s">
        <v>21</v>
      </c>
      <c r="C7" s="12">
        <v>0.0288</v>
      </c>
      <c r="D7" s="7" t="s">
        <v>21</v>
      </c>
      <c r="E7" s="12">
        <v>0.0288</v>
      </c>
      <c r="F7" s="7" t="s">
        <v>21</v>
      </c>
      <c r="G7" s="12">
        <v>0.0288</v>
      </c>
      <c r="I7" s="24" t="s">
        <v>22</v>
      </c>
      <c r="J7" s="25"/>
      <c r="K7" s="25"/>
      <c r="L7" s="25"/>
      <c r="M7" s="25"/>
      <c r="N7" s="25"/>
      <c r="O7" s="25"/>
      <c r="P7" s="25"/>
      <c r="Q7" s="24" t="s">
        <v>22</v>
      </c>
      <c r="R7" s="25"/>
      <c r="S7" s="25"/>
      <c r="T7" s="25"/>
      <c r="U7" s="25"/>
      <c r="V7" s="25"/>
      <c r="W7" s="25"/>
      <c r="X7" s="25"/>
      <c r="Y7" s="24" t="s">
        <v>22</v>
      </c>
      <c r="Z7" s="25"/>
      <c r="AA7" s="25"/>
      <c r="AB7" s="25"/>
      <c r="AC7" s="25"/>
      <c r="AD7" s="25"/>
      <c r="AE7" s="25"/>
      <c r="AF7" s="25"/>
      <c r="AG7" s="24" t="s">
        <v>22</v>
      </c>
      <c r="AH7" s="25"/>
      <c r="AI7" s="25"/>
      <c r="AJ7" s="25"/>
      <c r="AK7" s="25"/>
      <c r="AL7" s="25"/>
      <c r="AM7" s="25"/>
      <c r="AN7" s="25"/>
    </row>
    <row r="8" spans="1:40">
      <c r="A8" s="9" t="s">
        <v>23</v>
      </c>
      <c r="B8" s="7" t="s">
        <v>24</v>
      </c>
      <c r="C8" s="12">
        <v>0.025</v>
      </c>
      <c r="D8" s="7" t="s">
        <v>24</v>
      </c>
      <c r="E8" s="12">
        <v>0.0458</v>
      </c>
      <c r="F8" s="7" t="s">
        <v>24</v>
      </c>
      <c r="G8" s="12">
        <v>0.0258</v>
      </c>
      <c r="I8" s="24" t="s">
        <v>25</v>
      </c>
      <c r="J8" s="25"/>
      <c r="K8" s="25"/>
      <c r="L8" s="25"/>
      <c r="M8" s="25"/>
      <c r="N8" s="25"/>
      <c r="O8" s="25"/>
      <c r="P8" s="25"/>
      <c r="Q8" s="24" t="s">
        <v>25</v>
      </c>
      <c r="R8" s="25"/>
      <c r="S8" s="25"/>
      <c r="T8" s="25"/>
      <c r="U8" s="25"/>
      <c r="V8" s="25"/>
      <c r="W8" s="25"/>
      <c r="X8" s="25"/>
      <c r="Y8" s="24" t="s">
        <v>25</v>
      </c>
      <c r="Z8" s="25"/>
      <c r="AA8" s="25"/>
      <c r="AB8" s="25"/>
      <c r="AC8" s="25"/>
      <c r="AD8" s="25"/>
      <c r="AE8" s="25"/>
      <c r="AF8" s="25"/>
      <c r="AG8" s="24" t="s">
        <v>25</v>
      </c>
      <c r="AH8" s="25"/>
      <c r="AI8" s="25"/>
      <c r="AJ8" s="25"/>
      <c r="AK8" s="25"/>
      <c r="AL8" s="25"/>
      <c r="AM8" s="25"/>
      <c r="AN8" s="25"/>
    </row>
    <row r="9" spans="1:40">
      <c r="A9" s="5"/>
      <c r="B9" s="7" t="s">
        <v>26</v>
      </c>
      <c r="C9" s="13">
        <v>1600</v>
      </c>
      <c r="D9" s="7" t="s">
        <v>26</v>
      </c>
      <c r="E9" s="14">
        <v>1600</v>
      </c>
      <c r="F9" s="7" t="s">
        <v>26</v>
      </c>
      <c r="G9" s="14">
        <f>G8*G16/G6</f>
        <v>907.03125</v>
      </c>
      <c r="I9" s="24" t="s">
        <v>27</v>
      </c>
      <c r="J9" s="25"/>
      <c r="K9" s="25"/>
      <c r="L9" s="25"/>
      <c r="M9" s="25"/>
      <c r="N9" s="25"/>
      <c r="O9" s="25"/>
      <c r="P9" s="25"/>
      <c r="Q9" s="24" t="s">
        <v>27</v>
      </c>
      <c r="R9" s="25"/>
      <c r="S9" s="25"/>
      <c r="T9" s="25"/>
      <c r="U9" s="25"/>
      <c r="V9" s="25"/>
      <c r="W9" s="25"/>
      <c r="X9" s="25"/>
      <c r="Y9" s="24" t="s">
        <v>27</v>
      </c>
      <c r="Z9" s="25"/>
      <c r="AA9" s="25"/>
      <c r="AB9" s="25"/>
      <c r="AC9" s="25"/>
      <c r="AD9" s="25"/>
      <c r="AE9" s="25"/>
      <c r="AF9" s="25"/>
      <c r="AG9" s="24" t="s">
        <v>27</v>
      </c>
      <c r="AH9" s="25"/>
      <c r="AI9" s="25"/>
      <c r="AJ9" s="25"/>
      <c r="AK9" s="25"/>
      <c r="AL9" s="25"/>
      <c r="AM9" s="25"/>
      <c r="AN9" s="25"/>
    </row>
    <row r="10" spans="1:40">
      <c r="A10" s="5"/>
      <c r="B10" s="7" t="s">
        <v>28</v>
      </c>
      <c r="C10" s="13">
        <v>30</v>
      </c>
      <c r="D10" s="7" t="s">
        <v>29</v>
      </c>
      <c r="E10" s="15">
        <v>30</v>
      </c>
      <c r="F10" s="7" t="s">
        <v>29</v>
      </c>
      <c r="G10" s="15">
        <v>30</v>
      </c>
      <c r="I10" s="24" t="s">
        <v>30</v>
      </c>
      <c r="J10" s="25"/>
      <c r="K10" s="25"/>
      <c r="L10" s="25"/>
      <c r="M10" s="25"/>
      <c r="N10" s="25"/>
      <c r="O10" s="25"/>
      <c r="P10" s="25"/>
      <c r="Q10" s="24" t="s">
        <v>30</v>
      </c>
      <c r="R10" s="25"/>
      <c r="S10" s="25"/>
      <c r="T10" s="25"/>
      <c r="U10" s="25"/>
      <c r="V10" s="25"/>
      <c r="W10" s="25"/>
      <c r="X10" s="25"/>
      <c r="Y10" s="24" t="s">
        <v>30</v>
      </c>
      <c r="Z10" s="25"/>
      <c r="AA10" s="25"/>
      <c r="AB10" s="25"/>
      <c r="AC10" s="25"/>
      <c r="AD10" s="25"/>
      <c r="AE10" s="25"/>
      <c r="AF10" s="25"/>
      <c r="AG10" s="24" t="s">
        <v>30</v>
      </c>
      <c r="AH10" s="25"/>
      <c r="AI10" s="25"/>
      <c r="AJ10" s="25"/>
      <c r="AK10" s="25"/>
      <c r="AL10" s="25"/>
      <c r="AM10" s="25"/>
      <c r="AN10" s="25"/>
    </row>
    <row r="11" spans="1:7">
      <c r="A11" s="5"/>
      <c r="B11" s="10" t="s">
        <v>31</v>
      </c>
      <c r="C11" s="16">
        <f t="shared" ref="C11:G11" si="1">C9/C8</f>
        <v>64000</v>
      </c>
      <c r="D11" s="10" t="s">
        <v>32</v>
      </c>
      <c r="E11" s="16">
        <f t="shared" si="1"/>
        <v>34934.4978165939</v>
      </c>
      <c r="F11" s="10" t="s">
        <v>32</v>
      </c>
      <c r="G11" s="16">
        <f t="shared" si="1"/>
        <v>35156.25</v>
      </c>
    </row>
    <row r="12" spans="1:7">
      <c r="A12" s="5"/>
      <c r="B12" s="10" t="s">
        <v>33</v>
      </c>
      <c r="C12" s="16">
        <f>C11/30</f>
        <v>2133.33333333333</v>
      </c>
      <c r="D12" s="10" t="s">
        <v>33</v>
      </c>
      <c r="E12" s="16">
        <f>E11*30</f>
        <v>1048034.93449782</v>
      </c>
      <c r="F12" s="10" t="s">
        <v>33</v>
      </c>
      <c r="G12" s="16">
        <f>G11/30</f>
        <v>1171.875</v>
      </c>
    </row>
    <row r="13" spans="1:7">
      <c r="A13" s="5"/>
      <c r="B13" s="10" t="s">
        <v>34</v>
      </c>
      <c r="C13" s="16">
        <f>C12*C6</f>
        <v>2730.66666666667</v>
      </c>
      <c r="D13" s="10" t="s">
        <v>34</v>
      </c>
      <c r="E13" s="16">
        <f>E12*E6</f>
        <v>1341484.71615721</v>
      </c>
      <c r="F13" s="10" t="s">
        <v>34</v>
      </c>
      <c r="G13" s="16">
        <f>G16/30</f>
        <v>1500</v>
      </c>
    </row>
    <row r="14" spans="1:40">
      <c r="A14" s="5"/>
      <c r="B14" s="10" t="s">
        <v>35</v>
      </c>
      <c r="C14" s="16">
        <f t="shared" ref="C14:G14" si="2">C9/30</f>
        <v>53.3333333333333</v>
      </c>
      <c r="D14" s="10" t="s">
        <v>35</v>
      </c>
      <c r="E14" s="16">
        <f t="shared" si="2"/>
        <v>53.3333333333333</v>
      </c>
      <c r="F14" s="10" t="s">
        <v>35</v>
      </c>
      <c r="G14" s="16">
        <f t="shared" si="2"/>
        <v>30.234375</v>
      </c>
      <c r="I14" s="26" t="s">
        <v>36</v>
      </c>
      <c r="J14" s="23">
        <v>41487</v>
      </c>
      <c r="K14" s="23">
        <v>41488</v>
      </c>
      <c r="L14" s="23">
        <v>41489</v>
      </c>
      <c r="M14" s="23">
        <v>41490</v>
      </c>
      <c r="N14" s="23">
        <v>41491</v>
      </c>
      <c r="O14" s="23">
        <v>41492</v>
      </c>
      <c r="P14" s="23">
        <v>41493</v>
      </c>
      <c r="Q14" s="23">
        <v>41494</v>
      </c>
      <c r="R14" s="23">
        <v>41495</v>
      </c>
      <c r="S14" s="23">
        <v>41496</v>
      </c>
      <c r="T14" s="23">
        <v>41497</v>
      </c>
      <c r="U14" s="23">
        <v>41498</v>
      </c>
      <c r="V14" s="23">
        <v>41499</v>
      </c>
      <c r="W14" s="23">
        <v>41500</v>
      </c>
      <c r="X14" s="23">
        <v>41501</v>
      </c>
      <c r="Y14" s="23">
        <v>41502</v>
      </c>
      <c r="Z14" s="23">
        <v>41503</v>
      </c>
      <c r="AA14" s="23">
        <v>41504</v>
      </c>
      <c r="AB14" s="23">
        <v>41505</v>
      </c>
      <c r="AC14" s="23">
        <v>41506</v>
      </c>
      <c r="AD14" s="23">
        <v>41507</v>
      </c>
      <c r="AE14" s="23">
        <v>41508</v>
      </c>
      <c r="AF14" s="23">
        <v>41509</v>
      </c>
      <c r="AG14" s="23">
        <v>41510</v>
      </c>
      <c r="AH14" s="23">
        <v>41511</v>
      </c>
      <c r="AI14" s="23">
        <v>41512</v>
      </c>
      <c r="AJ14" s="23">
        <v>41513</v>
      </c>
      <c r="AK14" s="23">
        <v>41514</v>
      </c>
      <c r="AL14" s="23">
        <v>41515</v>
      </c>
      <c r="AM14" s="23">
        <v>41516</v>
      </c>
      <c r="AN14" s="23">
        <v>41517</v>
      </c>
    </row>
    <row r="15" spans="1:40">
      <c r="A15" s="5"/>
      <c r="B15" s="10" t="s">
        <v>37</v>
      </c>
      <c r="C15" s="16">
        <f>C6/C7</f>
        <v>44.4444444444444</v>
      </c>
      <c r="D15" s="10" t="s">
        <v>37</v>
      </c>
      <c r="E15" s="16">
        <f>E6/E7</f>
        <v>44.4444444444444</v>
      </c>
      <c r="F15" s="10" t="s">
        <v>37</v>
      </c>
      <c r="G15" s="16">
        <f>G6/G8</f>
        <v>49.6124031007752</v>
      </c>
      <c r="I15" s="24" t="s">
        <v>12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</row>
    <row r="16" spans="1:40">
      <c r="A16" s="5"/>
      <c r="B16" s="10" t="s">
        <v>38</v>
      </c>
      <c r="C16" s="16">
        <f>C11*C6</f>
        <v>81920</v>
      </c>
      <c r="D16" s="10" t="s">
        <v>38</v>
      </c>
      <c r="E16" s="16">
        <f>E11*E6</f>
        <v>44716.1572052402</v>
      </c>
      <c r="F16" s="10" t="s">
        <v>38</v>
      </c>
      <c r="G16" s="16">
        <v>45000</v>
      </c>
      <c r="I16" s="24" t="s">
        <v>14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</row>
    <row r="17" spans="1:40">
      <c r="A17" s="5"/>
      <c r="B17" s="10" t="s">
        <v>39</v>
      </c>
      <c r="C17" s="16">
        <f t="shared" ref="C17:G17" si="3">C4*C9+C16</f>
        <v>129920</v>
      </c>
      <c r="D17" s="10" t="s">
        <v>39</v>
      </c>
      <c r="E17" s="16">
        <f t="shared" si="3"/>
        <v>92716.1572052402</v>
      </c>
      <c r="F17" s="10" t="s">
        <v>39</v>
      </c>
      <c r="G17" s="16">
        <f t="shared" si="3"/>
        <v>72210.9375</v>
      </c>
      <c r="I17" s="24" t="s">
        <v>18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</row>
    <row r="18" spans="1:40">
      <c r="A18" s="5"/>
      <c r="B18" s="10" t="s">
        <v>40</v>
      </c>
      <c r="C18" s="16">
        <f t="shared" ref="C18:G18" si="4">C3*C9</f>
        <v>92800</v>
      </c>
      <c r="D18" s="10" t="s">
        <v>40</v>
      </c>
      <c r="E18" s="16">
        <f t="shared" si="4"/>
        <v>92800</v>
      </c>
      <c r="F18" s="10" t="s">
        <v>40</v>
      </c>
      <c r="G18" s="16">
        <f t="shared" si="4"/>
        <v>52607.8125</v>
      </c>
      <c r="I18" s="24" t="s">
        <v>20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spans="1:40">
      <c r="A19" s="5"/>
      <c r="B19" s="10" t="s">
        <v>41</v>
      </c>
      <c r="C19" s="16">
        <f t="shared" ref="C19:G19" si="5">C3*C5*C9</f>
        <v>30400</v>
      </c>
      <c r="D19" s="10" t="s">
        <v>41</v>
      </c>
      <c r="E19" s="16">
        <f t="shared" si="5"/>
        <v>30400</v>
      </c>
      <c r="F19" s="10" t="s">
        <v>41</v>
      </c>
      <c r="G19" s="16">
        <f t="shared" si="5"/>
        <v>17233.59375</v>
      </c>
      <c r="I19" s="24" t="s">
        <v>22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1:40">
      <c r="A20" s="5"/>
      <c r="B20" s="10" t="s">
        <v>42</v>
      </c>
      <c r="C20" s="16">
        <f>C18-C4*C9-C16</f>
        <v>-37120</v>
      </c>
      <c r="D20" s="10" t="s">
        <v>42</v>
      </c>
      <c r="E20" s="16">
        <f>E18-C4*E9-E16</f>
        <v>83.8427947598248</v>
      </c>
      <c r="F20" s="10" t="s">
        <v>42</v>
      </c>
      <c r="G20" s="16">
        <f>G18-G4*G9-G16</f>
        <v>-19603.125</v>
      </c>
      <c r="I20" s="24" t="s">
        <v>25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</row>
    <row r="21" spans="1:40">
      <c r="A21" s="5"/>
      <c r="B21" s="10" t="s">
        <v>43</v>
      </c>
      <c r="C21" s="16">
        <f t="shared" ref="C21:G21" si="6">C18/C16</f>
        <v>1.1328125</v>
      </c>
      <c r="D21" s="10" t="s">
        <v>43</v>
      </c>
      <c r="E21" s="16">
        <f t="shared" si="6"/>
        <v>2.0753125</v>
      </c>
      <c r="F21" s="10" t="s">
        <v>43</v>
      </c>
      <c r="G21" s="17">
        <f t="shared" si="6"/>
        <v>1.1690625</v>
      </c>
      <c r="I21" s="24" t="s">
        <v>27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1:40">
      <c r="A22" s="18" t="s">
        <v>44</v>
      </c>
      <c r="B22" s="10" t="s">
        <v>45</v>
      </c>
      <c r="C22" s="16">
        <f t="shared" ref="C22:G22" si="7">C6/C8</f>
        <v>51.2</v>
      </c>
      <c r="D22" s="10" t="s">
        <v>46</v>
      </c>
      <c r="E22" s="10">
        <f t="shared" si="7"/>
        <v>27.9475982532751</v>
      </c>
      <c r="F22" s="10" t="s">
        <v>46</v>
      </c>
      <c r="G22" s="10">
        <f t="shared" si="7"/>
        <v>49.6124031007752</v>
      </c>
      <c r="I22" s="24" t="s">
        <v>30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customHeight="1" spans="9:40"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customHeight="1" spans="1:40">
      <c r="A24" s="19" t="s">
        <v>47</v>
      </c>
      <c r="D24" s="20"/>
      <c r="I24" s="20" t="s">
        <v>48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</sheetData>
  <mergeCells count="7">
    <mergeCell ref="B1:C1"/>
    <mergeCell ref="D1:E1"/>
    <mergeCell ref="F1:G1"/>
    <mergeCell ref="I1:P1"/>
    <mergeCell ref="Q1:X1"/>
    <mergeCell ref="Y1:AF1"/>
    <mergeCell ref="AG1:AN1"/>
  </mergeCells>
  <pageMargins left="0.697916666666667" right="0.697916666666667" top="0.75" bottom="0.75" header="0.3" footer="0.3"/>
  <pageSetup paperSize="9" firstPageNumber="4294963191" orientation="portrait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直通车预算及跟踪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干货表格联系QQ：178455216</dc:title>
  <dc:subject>干货表格联系QQ：178455216</dc:subject>
  <dc:creator>ZT公子</dc:creator>
  <cp:keywords>更多干货表格联系QQ：178455216</cp:keywords>
  <dc:description>更多干货表格联系QQ：178455216</dc:description>
  <dcterms:created xsi:type="dcterms:W3CDTF">2008-09-11T09:22:00Z</dcterms:created>
  <dcterms:modified xsi:type="dcterms:W3CDTF">2017-01-16T03:31:55Z</dcterms:modified>
  <cp:category>更多干货表格联系QQ：178455216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