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38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3" i="1"/>
  <c r="M13"/>
  <c r="K13"/>
  <c r="J13"/>
  <c r="H13"/>
  <c r="G13"/>
  <c r="N12"/>
  <c r="M12"/>
  <c r="K12"/>
  <c r="J12"/>
  <c r="H12"/>
  <c r="G12"/>
  <c r="N11"/>
  <c r="M11"/>
  <c r="K11"/>
  <c r="J11"/>
  <c r="H11"/>
  <c r="G11"/>
  <c r="N10"/>
  <c r="M10"/>
  <c r="K10"/>
  <c r="J10"/>
  <c r="H10"/>
  <c r="G10"/>
  <c r="N9"/>
  <c r="M9"/>
  <c r="K9"/>
  <c r="J9"/>
  <c r="H9"/>
  <c r="G9"/>
  <c r="N8"/>
  <c r="M8"/>
  <c r="K8"/>
  <c r="J8"/>
  <c r="H8"/>
  <c r="G8"/>
</calcChain>
</file>

<file path=xl/sharedStrings.xml><?xml version="1.0" encoding="utf-8"?>
<sst xmlns="http://schemas.openxmlformats.org/spreadsheetml/2006/main" count="21" uniqueCount="16">
  <si>
    <t>聚划算成本核算</t>
  </si>
  <si>
    <t>项目</t>
  </si>
  <si>
    <t>销售预估</t>
  </si>
  <si>
    <t>成本（元）</t>
  </si>
  <si>
    <t>佣金</t>
  </si>
  <si>
    <t>运费成本（元）</t>
  </si>
  <si>
    <t>坑费</t>
  </si>
  <si>
    <t>定价1</t>
  </si>
  <si>
    <t>定价2</t>
  </si>
  <si>
    <t xml:space="preserve">定价3 </t>
  </si>
  <si>
    <t>定价</t>
  </si>
  <si>
    <t>实际成本</t>
  </si>
  <si>
    <t>总利润</t>
  </si>
  <si>
    <t>利润</t>
  </si>
  <si>
    <t>预测</t>
  </si>
  <si>
    <t>获取更多干货表格联系Q178455216</t>
  </si>
</sst>
</file>

<file path=xl/styles.xml><?xml version="1.0" encoding="utf-8"?>
<styleSheet xmlns="http://schemas.openxmlformats.org/spreadsheetml/2006/main">
  <numFmts count="1">
    <numFmt numFmtId="178" formatCode="#,##0.0_);[Red]\(#,##0.0\)"/>
  </numFmts>
  <fonts count="11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18"/>
      <color theme="1"/>
      <name val="微软雅黑"/>
      <charset val="134"/>
    </font>
    <font>
      <b/>
      <sz val="8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2"/>
      <color rgb="FFFF0000"/>
      <name val="微软雅黑"/>
      <charset val="134"/>
    </font>
    <font>
      <sz val="14"/>
      <color rgb="FFFF0000"/>
      <name val="微软雅黑"/>
      <charset val="134"/>
    </font>
    <font>
      <b/>
      <sz val="14"/>
      <color rgb="FFFF0000"/>
      <name val="微软雅黑"/>
      <charset val="134"/>
    </font>
    <font>
      <sz val="8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NumberFormat="1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78" fontId="4" fillId="0" borderId="6" xfId="0" applyNumberFormat="1" applyFont="1" applyFill="1" applyBorder="1" applyAlignment="1">
      <alignment horizontal="center" vertical="center"/>
    </xf>
    <xf numFmtId="178" fontId="4" fillId="0" borderId="7" xfId="0" applyNumberFormat="1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7" style="1" customWidth="1"/>
    <col min="2" max="2" width="7" style="2" customWidth="1"/>
    <col min="3" max="3" width="8.375" style="1" customWidth="1"/>
    <col min="4" max="4" width="4.25" style="2" customWidth="1"/>
    <col min="5" max="5" width="11.25" style="2" customWidth="1"/>
    <col min="6" max="7" width="11.25" style="1" customWidth="1"/>
    <col min="8" max="8" width="11.25" style="3" customWidth="1"/>
    <col min="9" max="10" width="11.25" style="1" customWidth="1"/>
    <col min="11" max="11" width="11.25" style="3" customWidth="1"/>
    <col min="12" max="13" width="11.25" style="1" customWidth="1"/>
    <col min="14" max="14" width="11.25" style="3" customWidth="1"/>
    <col min="15" max="16384" width="9" style="1"/>
  </cols>
  <sheetData>
    <row r="1" spans="1:14" ht="13.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3.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ht="8.2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">
      <c r="A4" s="20" t="s">
        <v>1</v>
      </c>
      <c r="B4" s="20" t="s">
        <v>2</v>
      </c>
      <c r="C4" s="20" t="s">
        <v>3</v>
      </c>
      <c r="D4" s="20" t="s">
        <v>4</v>
      </c>
      <c r="E4" s="20" t="s">
        <v>5</v>
      </c>
      <c r="F4" s="7" t="s">
        <v>6</v>
      </c>
      <c r="G4" s="8"/>
      <c r="H4" s="8"/>
      <c r="I4" s="8"/>
      <c r="J4" s="8"/>
      <c r="K4" s="9"/>
      <c r="L4" s="8"/>
      <c r="M4" s="8"/>
      <c r="N4" s="15"/>
    </row>
    <row r="5" spans="1:14" ht="22.5" customHeight="1">
      <c r="A5" s="20"/>
      <c r="B5" s="20"/>
      <c r="C5" s="20"/>
      <c r="D5" s="20"/>
      <c r="E5" s="20"/>
      <c r="F5" s="7">
        <v>15000</v>
      </c>
      <c r="G5" s="8"/>
      <c r="H5" s="9"/>
      <c r="I5" s="8"/>
      <c r="J5" s="8"/>
      <c r="K5" s="9"/>
      <c r="L5" s="8"/>
      <c r="M5" s="8"/>
      <c r="N5" s="16"/>
    </row>
    <row r="6" spans="1:14" ht="22.5" customHeight="1">
      <c r="A6" s="20"/>
      <c r="B6" s="20"/>
      <c r="C6" s="20"/>
      <c r="D6" s="20"/>
      <c r="E6" s="20"/>
      <c r="F6" s="19" t="s">
        <v>7</v>
      </c>
      <c r="G6" s="19"/>
      <c r="H6" s="19"/>
      <c r="I6" s="19" t="s">
        <v>8</v>
      </c>
      <c r="J6" s="19"/>
      <c r="K6" s="19"/>
      <c r="L6" s="19" t="s">
        <v>9</v>
      </c>
      <c r="M6" s="19"/>
      <c r="N6" s="19"/>
    </row>
    <row r="7" spans="1:14" ht="17.25" customHeight="1">
      <c r="A7" s="20"/>
      <c r="B7" s="20"/>
      <c r="C7" s="20"/>
      <c r="D7" s="20"/>
      <c r="E7" s="20"/>
      <c r="F7" s="6" t="s">
        <v>10</v>
      </c>
      <c r="G7" s="6" t="s">
        <v>11</v>
      </c>
      <c r="H7" s="10" t="s">
        <v>12</v>
      </c>
      <c r="I7" s="6" t="s">
        <v>10</v>
      </c>
      <c r="J7" s="6" t="s">
        <v>11</v>
      </c>
      <c r="K7" s="10" t="s">
        <v>13</v>
      </c>
      <c r="L7" s="17" t="s">
        <v>10</v>
      </c>
      <c r="M7" s="17" t="s">
        <v>11</v>
      </c>
      <c r="N7" s="18" t="s">
        <v>13</v>
      </c>
    </row>
    <row r="8" spans="1:14" ht="17.25" customHeight="1">
      <c r="A8" s="21" t="s">
        <v>14</v>
      </c>
      <c r="B8" s="11">
        <v>1000</v>
      </c>
      <c r="C8" s="24">
        <v>10</v>
      </c>
      <c r="D8" s="12">
        <v>0.08</v>
      </c>
      <c r="E8" s="27">
        <v>8</v>
      </c>
      <c r="F8" s="30">
        <v>29</v>
      </c>
      <c r="G8" s="13">
        <f>F5/B8+C8+E8+(F8*D8)</f>
        <v>35.32</v>
      </c>
      <c r="H8" s="14">
        <f>(F8-G8)*B8</f>
        <v>-6320</v>
      </c>
      <c r="I8" s="30">
        <v>39</v>
      </c>
      <c r="J8" s="13">
        <f>F5/B8+C8+E8+(I8*D8)</f>
        <v>36.119999999999997</v>
      </c>
      <c r="K8" s="14">
        <f>(I8-J8)*B8</f>
        <v>2880</v>
      </c>
      <c r="L8" s="33">
        <v>49</v>
      </c>
      <c r="M8" s="13">
        <f>F5/B8+C8+E8+(L8*D8)</f>
        <v>36.92</v>
      </c>
      <c r="N8" s="14">
        <f>(L8-M8)*B8</f>
        <v>12080</v>
      </c>
    </row>
    <row r="9" spans="1:14" ht="17.25" customHeight="1">
      <c r="A9" s="22"/>
      <c r="B9" s="11">
        <v>2000</v>
      </c>
      <c r="C9" s="25"/>
      <c r="D9" s="12">
        <v>0.08</v>
      </c>
      <c r="E9" s="28"/>
      <c r="F9" s="31"/>
      <c r="G9" s="13">
        <f>F5/B9+C8+E8+(F8*D9)</f>
        <v>27.82</v>
      </c>
      <c r="H9" s="14">
        <f>(F8-G9)*B9</f>
        <v>2360</v>
      </c>
      <c r="I9" s="31"/>
      <c r="J9" s="13">
        <f>F5/B9+C8+E8+(I8*D8)</f>
        <v>28.62</v>
      </c>
      <c r="K9" s="14">
        <f>(I8-J9)*B9</f>
        <v>20760</v>
      </c>
      <c r="L9" s="34"/>
      <c r="M9" s="13">
        <f>F5/B9+C8+E8+(L8*D8)</f>
        <v>29.42</v>
      </c>
      <c r="N9" s="14">
        <f>(L8-M9)*B9</f>
        <v>39160</v>
      </c>
    </row>
    <row r="10" spans="1:14" ht="17.25" customHeight="1">
      <c r="A10" s="22"/>
      <c r="B10" s="11">
        <v>3000</v>
      </c>
      <c r="C10" s="25"/>
      <c r="D10" s="12">
        <v>0.08</v>
      </c>
      <c r="E10" s="28"/>
      <c r="F10" s="31"/>
      <c r="G10" s="13">
        <f>F5/B10+C8+E8+(F8*D10)</f>
        <v>25.32</v>
      </c>
      <c r="H10" s="14">
        <f>(F8-G10)*B10</f>
        <v>11040</v>
      </c>
      <c r="I10" s="31"/>
      <c r="J10" s="13">
        <f>F5/B10+C8+E8+(I8*D8)</f>
        <v>26.12</v>
      </c>
      <c r="K10" s="14">
        <f>(I8-J10)*B10</f>
        <v>38640</v>
      </c>
      <c r="L10" s="34"/>
      <c r="M10" s="13">
        <f>F5/B10+C8+E8+(L8*D8)</f>
        <v>26.92</v>
      </c>
      <c r="N10" s="14">
        <f>(L8-M10)*B10</f>
        <v>66240</v>
      </c>
    </row>
    <row r="11" spans="1:14" ht="17.25" customHeight="1">
      <c r="A11" s="22"/>
      <c r="B11" s="11">
        <v>5000</v>
      </c>
      <c r="C11" s="25"/>
      <c r="D11" s="12">
        <v>0.08</v>
      </c>
      <c r="E11" s="28"/>
      <c r="F11" s="31"/>
      <c r="G11" s="13">
        <f>F5/B11+C8+E8+(F8*D11)</f>
        <v>23.32</v>
      </c>
      <c r="H11" s="14">
        <f>(F8-G11)*B11</f>
        <v>28400</v>
      </c>
      <c r="I11" s="31"/>
      <c r="J11" s="13">
        <f>F5/B11+C8+E8+(I8*D8)</f>
        <v>24.12</v>
      </c>
      <c r="K11" s="14">
        <f>(I8-J11)*B11</f>
        <v>74400</v>
      </c>
      <c r="L11" s="34"/>
      <c r="M11" s="13">
        <f>F5/B11+C8+E8+(L8*D8)</f>
        <v>24.92</v>
      </c>
      <c r="N11" s="14">
        <f>(L8-M11)*B11</f>
        <v>120400</v>
      </c>
    </row>
    <row r="12" spans="1:14" ht="17.25" customHeight="1">
      <c r="A12" s="22"/>
      <c r="B12" s="11">
        <v>8000</v>
      </c>
      <c r="C12" s="25"/>
      <c r="D12" s="12">
        <v>0.08</v>
      </c>
      <c r="E12" s="28"/>
      <c r="F12" s="31"/>
      <c r="G12" s="13">
        <f>F5/B12+C8+E8+(F8*D12)</f>
        <v>22.195</v>
      </c>
      <c r="H12" s="14">
        <f>(F8-G12)*B12</f>
        <v>54440</v>
      </c>
      <c r="I12" s="31"/>
      <c r="J12" s="13">
        <f>F5/B12+C8+E8+(I8*D8)</f>
        <v>22.995000000000001</v>
      </c>
      <c r="K12" s="14">
        <f>(I8-J12)*B12</f>
        <v>128040</v>
      </c>
      <c r="L12" s="34"/>
      <c r="M12" s="13">
        <f>F5/B12+C8+E8+(L8*D8)</f>
        <v>23.795000000000002</v>
      </c>
      <c r="N12" s="14">
        <f>(L8-M12)*B12</f>
        <v>201640</v>
      </c>
    </row>
    <row r="13" spans="1:14" ht="17.25" customHeight="1">
      <c r="A13" s="23"/>
      <c r="B13" s="11">
        <v>10000</v>
      </c>
      <c r="C13" s="26"/>
      <c r="D13" s="12">
        <v>0.08</v>
      </c>
      <c r="E13" s="29"/>
      <c r="F13" s="32"/>
      <c r="G13" s="13">
        <f>F5/B13+C8+E8+(F8*D13)</f>
        <v>21.82</v>
      </c>
      <c r="H13" s="14">
        <f>(F8-G13)*B13</f>
        <v>71800</v>
      </c>
      <c r="I13" s="32"/>
      <c r="J13" s="13">
        <f>F5/B13+C8+E8+(I8*D8)</f>
        <v>22.62</v>
      </c>
      <c r="K13" s="14">
        <f>(I8-J13)*B13</f>
        <v>163800</v>
      </c>
      <c r="L13" s="35"/>
      <c r="M13" s="13">
        <f>F5/B13+C8+E8+(L8*D8)</f>
        <v>23.42</v>
      </c>
      <c r="N13" s="14">
        <f>(L8-M13)*B13</f>
        <v>255800</v>
      </c>
    </row>
    <row r="30" spans="2:2">
      <c r="B30" s="37" t="s">
        <v>15</v>
      </c>
    </row>
  </sheetData>
  <mergeCells count="15">
    <mergeCell ref="A1:N2"/>
    <mergeCell ref="F6:H6"/>
    <mergeCell ref="I6:K6"/>
    <mergeCell ref="L6:N6"/>
    <mergeCell ref="A4:A7"/>
    <mergeCell ref="A8:A13"/>
    <mergeCell ref="B4:B7"/>
    <mergeCell ref="C4:C7"/>
    <mergeCell ref="C8:C13"/>
    <mergeCell ref="D4:D7"/>
    <mergeCell ref="E4:E7"/>
    <mergeCell ref="E8:E13"/>
    <mergeCell ref="F8:F13"/>
    <mergeCell ref="I8:I13"/>
    <mergeCell ref="L8:L13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需要更多表格加QQ:178455216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需要更多表格加QQ:178455216</dc:title>
  <dc:subject>需要更多表格加QQ:178455216</dc:subject>
  <dc:creator>ZT公子</dc:creator>
  <cp:keywords>需要更多表格加QQ:178455216</cp:keywords>
  <dc:description>更多干货表格联系QQ：178455216</dc:description>
  <cp:lastModifiedBy>Administrator</cp:lastModifiedBy>
  <cp:lastPrinted>2014-04-23T01:45:00Z</cp:lastPrinted>
  <dcterms:created xsi:type="dcterms:W3CDTF">2013-02-24T03:05:00Z</dcterms:created>
  <dcterms:modified xsi:type="dcterms:W3CDTF">2017-02-26T13:24:22Z</dcterms:modified>
  <cp:category>需要更多表格加QQ:178455216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