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ierreramond/Desktop/NIOZ/LAB/RUNS_16S/"/>
    </mc:Choice>
  </mc:AlternateContent>
  <bookViews>
    <workbookView xWindow="640" yWindow="1180" windowWidth="28160" windowHeight="1540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9" i="1" l="1"/>
  <c r="S49" i="1"/>
  <c r="R48" i="1"/>
  <c r="S48" i="1"/>
  <c r="R47" i="1"/>
  <c r="S47" i="1"/>
  <c r="R46" i="1"/>
  <c r="S46" i="1"/>
  <c r="R45" i="1"/>
  <c r="S45" i="1"/>
  <c r="R44" i="1"/>
  <c r="S44" i="1"/>
  <c r="R43" i="1"/>
  <c r="S43" i="1"/>
  <c r="R42" i="1"/>
  <c r="S42" i="1"/>
  <c r="R41" i="1"/>
  <c r="S41" i="1"/>
  <c r="R40" i="1"/>
  <c r="S40" i="1"/>
  <c r="R39" i="1"/>
  <c r="S39" i="1"/>
  <c r="R38" i="1"/>
  <c r="S38" i="1"/>
  <c r="R37" i="1"/>
  <c r="S37" i="1"/>
  <c r="R36" i="1"/>
  <c r="S36" i="1"/>
  <c r="R35" i="1"/>
  <c r="S35" i="1"/>
  <c r="R34" i="1"/>
  <c r="S34" i="1"/>
  <c r="R33" i="1"/>
  <c r="S33" i="1"/>
  <c r="R32" i="1"/>
  <c r="S32" i="1"/>
  <c r="R31" i="1"/>
  <c r="S31" i="1"/>
  <c r="R30" i="1"/>
  <c r="S30" i="1"/>
  <c r="R29" i="1"/>
  <c r="S29" i="1"/>
  <c r="R28" i="1"/>
  <c r="S28" i="1"/>
  <c r="R27" i="1"/>
  <c r="S27" i="1"/>
  <c r="R26" i="1"/>
  <c r="S26" i="1"/>
  <c r="R25" i="1"/>
  <c r="S25" i="1"/>
  <c r="R24" i="1"/>
  <c r="S24" i="1"/>
  <c r="R23" i="1"/>
  <c r="S23" i="1"/>
  <c r="R22" i="1"/>
  <c r="S22" i="1"/>
  <c r="R21" i="1"/>
  <c r="S21" i="1"/>
  <c r="R20" i="1"/>
  <c r="S20" i="1"/>
  <c r="R19" i="1"/>
  <c r="S19" i="1"/>
  <c r="R18" i="1"/>
  <c r="S18" i="1"/>
  <c r="R17" i="1"/>
  <c r="S17" i="1"/>
  <c r="R16" i="1"/>
  <c r="S16" i="1"/>
  <c r="R15" i="1"/>
  <c r="S15" i="1"/>
  <c r="R14" i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R2" i="1"/>
  <c r="S2" i="1"/>
</calcChain>
</file>

<file path=xl/sharedStrings.xml><?xml version="1.0" encoding="utf-8"?>
<sst xmlns="http://schemas.openxmlformats.org/spreadsheetml/2006/main" count="404" uniqueCount="275">
  <si>
    <t>WZJN_1</t>
  </si>
  <si>
    <t>Surface</t>
  </si>
  <si>
    <t>PC_142mm_Filter_0.2(support_GFF142mm)</t>
  </si>
  <si>
    <t>39.53</t>
  </si>
  <si>
    <t>0.791</t>
  </si>
  <si>
    <t>0.464</t>
  </si>
  <si>
    <t>1.71</t>
  </si>
  <si>
    <t>1.11</t>
  </si>
  <si>
    <t>WZJN_2</t>
  </si>
  <si>
    <t>22.7</t>
  </si>
  <si>
    <t>0.454</t>
  </si>
  <si>
    <t>0.276</t>
  </si>
  <si>
    <t>1.65</t>
  </si>
  <si>
    <t>0.74</t>
  </si>
  <si>
    <t>WZJN_3</t>
  </si>
  <si>
    <t>20.52</t>
  </si>
  <si>
    <t>0.41</t>
  </si>
  <si>
    <t>0.207</t>
  </si>
  <si>
    <t>1.98</t>
  </si>
  <si>
    <t>1.5</t>
  </si>
  <si>
    <t>WZJN_4</t>
  </si>
  <si>
    <t>20.65</t>
  </si>
  <si>
    <t>0.413</t>
  </si>
  <si>
    <t>0.236</t>
  </si>
  <si>
    <t>1.75</t>
  </si>
  <si>
    <t>0.06</t>
  </si>
  <si>
    <t>WZJN_5</t>
  </si>
  <si>
    <t>13.3</t>
  </si>
  <si>
    <t>0.266</t>
  </si>
  <si>
    <t>0.15</t>
  </si>
  <si>
    <t>1.77</t>
  </si>
  <si>
    <t>0.33</t>
  </si>
  <si>
    <t>332.5</t>
  </si>
  <si>
    <t>WZJN_6</t>
  </si>
  <si>
    <t>24.24</t>
  </si>
  <si>
    <t>0.485</t>
  </si>
  <si>
    <t>0.304</t>
  </si>
  <si>
    <t>1.59</t>
  </si>
  <si>
    <t>0.85</t>
  </si>
  <si>
    <t>WZJN_7</t>
  </si>
  <si>
    <t>34.78</t>
  </si>
  <si>
    <t>0.696</t>
  </si>
  <si>
    <t>0.391</t>
  </si>
  <si>
    <t>1.78</t>
  </si>
  <si>
    <t>0.4</t>
  </si>
  <si>
    <t>WZJN_8</t>
  </si>
  <si>
    <t>37.04</t>
  </si>
  <si>
    <t>0.741</t>
  </si>
  <si>
    <t>0.424</t>
  </si>
  <si>
    <t>0.7</t>
  </si>
  <si>
    <t>WZJN_9</t>
  </si>
  <si>
    <t>33.81</t>
  </si>
  <si>
    <t>0.676</t>
  </si>
  <si>
    <t>0.377</t>
  </si>
  <si>
    <t>1.79</t>
  </si>
  <si>
    <t>0.47</t>
  </si>
  <si>
    <t>WZJN_10</t>
  </si>
  <si>
    <t>18.87</t>
  </si>
  <si>
    <t>0.22</t>
  </si>
  <si>
    <t>1.72</t>
  </si>
  <si>
    <t>WZJN_11</t>
  </si>
  <si>
    <t>32.15</t>
  </si>
  <si>
    <t>0.643</t>
  </si>
  <si>
    <t>0.373</t>
  </si>
  <si>
    <t>0.46</t>
  </si>
  <si>
    <t>WZJN_12</t>
  </si>
  <si>
    <t>12.87</t>
  </si>
  <si>
    <t>0.257</t>
  </si>
  <si>
    <t>0.23</t>
  </si>
  <si>
    <t>WZJN_13</t>
  </si>
  <si>
    <t>19.03</t>
  </si>
  <si>
    <t>0.381</t>
  </si>
  <si>
    <t>0.218</t>
  </si>
  <si>
    <t>1.05</t>
  </si>
  <si>
    <t>WZJN_14</t>
  </si>
  <si>
    <t>29.14</t>
  </si>
  <si>
    <t>0.583</t>
  </si>
  <si>
    <t>0.309</t>
  </si>
  <si>
    <t>1.88</t>
  </si>
  <si>
    <t>0.61</t>
  </si>
  <si>
    <t>WZJN_15</t>
  </si>
  <si>
    <t>31.77</t>
  </si>
  <si>
    <t>0.635</t>
  </si>
  <si>
    <t>0.412</t>
  </si>
  <si>
    <t>1.54</t>
  </si>
  <si>
    <t>0.43</t>
  </si>
  <si>
    <t>WZJN_16</t>
  </si>
  <si>
    <t>25.48</t>
  </si>
  <si>
    <t>0.51</t>
  </si>
  <si>
    <t>0.279</t>
  </si>
  <si>
    <t>1.82</t>
  </si>
  <si>
    <t>0.18</t>
  </si>
  <si>
    <t>WZJN_17</t>
  </si>
  <si>
    <t>50.2</t>
  </si>
  <si>
    <t>1.004</t>
  </si>
  <si>
    <t>0.559</t>
  </si>
  <si>
    <t>WZJN_18</t>
  </si>
  <si>
    <t>27.72</t>
  </si>
  <si>
    <t>0.554</t>
  </si>
  <si>
    <t>0.313</t>
  </si>
  <si>
    <t>0.25</t>
  </si>
  <si>
    <t>WZJN_19</t>
  </si>
  <si>
    <t>42.45</t>
  </si>
  <si>
    <t>0.849</t>
  </si>
  <si>
    <t>0.462</t>
  </si>
  <si>
    <t>1.84</t>
  </si>
  <si>
    <t>0.68</t>
  </si>
  <si>
    <t>WZJN_20</t>
  </si>
  <si>
    <t>41.29</t>
  </si>
  <si>
    <t>0.826</t>
  </si>
  <si>
    <t>0.448</t>
  </si>
  <si>
    <t>0.65</t>
  </si>
  <si>
    <t>WZJN_21</t>
  </si>
  <si>
    <t>44.71</t>
  </si>
  <si>
    <t>0.894</t>
  </si>
  <si>
    <t>0.537</t>
  </si>
  <si>
    <t>1.67</t>
  </si>
  <si>
    <t>1.07</t>
  </si>
  <si>
    <t>WZJN_22</t>
  </si>
  <si>
    <t>28.08</t>
  </si>
  <si>
    <t>0.562</t>
  </si>
  <si>
    <t>0.317</t>
  </si>
  <si>
    <t>1.04</t>
  </si>
  <si>
    <t>WZJN_23</t>
  </si>
  <si>
    <t>37.84</t>
  </si>
  <si>
    <t>0.757</t>
  </si>
  <si>
    <t>0.484</t>
  </si>
  <si>
    <t>1.56</t>
  </si>
  <si>
    <t>0.62</t>
  </si>
  <si>
    <t>WZJN_24</t>
  </si>
  <si>
    <t>26.72</t>
  </si>
  <si>
    <t>0.534</t>
  </si>
  <si>
    <t>0.312</t>
  </si>
  <si>
    <t>0.07</t>
  </si>
  <si>
    <t>WZJN_25</t>
  </si>
  <si>
    <t>32.78</t>
  </si>
  <si>
    <t>0.656</t>
  </si>
  <si>
    <t>0.39</t>
  </si>
  <si>
    <t>1.68</t>
  </si>
  <si>
    <t>1.45</t>
  </si>
  <si>
    <t>WZJN_26</t>
  </si>
  <si>
    <t>40.12</t>
  </si>
  <si>
    <t>0.802</t>
  </si>
  <si>
    <t>0.519</t>
  </si>
  <si>
    <t>1.55</t>
  </si>
  <si>
    <t>0.28</t>
  </si>
  <si>
    <t>WZJN_27</t>
  </si>
  <si>
    <t>17.93</t>
  </si>
  <si>
    <t>0.359</t>
  </si>
  <si>
    <t>0.233</t>
  </si>
  <si>
    <t>0.3</t>
  </si>
  <si>
    <t>WZJN_28</t>
  </si>
  <si>
    <t>18.75</t>
  </si>
  <si>
    <t>0.375</t>
  </si>
  <si>
    <t>0.208</t>
  </si>
  <si>
    <t>1.81</t>
  </si>
  <si>
    <t>WZJN_29</t>
  </si>
  <si>
    <t>17.53</t>
  </si>
  <si>
    <t>0.351</t>
  </si>
  <si>
    <t>0.206</t>
  </si>
  <si>
    <t>1.7</t>
  </si>
  <si>
    <t>0.16</t>
  </si>
  <si>
    <t>WZJN_30</t>
  </si>
  <si>
    <t>31.26</t>
  </si>
  <si>
    <t>0.625</t>
  </si>
  <si>
    <t>0.361</t>
  </si>
  <si>
    <t>1.73</t>
  </si>
  <si>
    <t>WZJN_31</t>
  </si>
  <si>
    <t>26.65</t>
  </si>
  <si>
    <t>0.533</t>
  </si>
  <si>
    <t>0.323</t>
  </si>
  <si>
    <t>0.29</t>
  </si>
  <si>
    <t>WZJN_32</t>
  </si>
  <si>
    <t>54.71</t>
  </si>
  <si>
    <t>1.094</t>
  </si>
  <si>
    <t>0.602</t>
  </si>
  <si>
    <t>0.66</t>
  </si>
  <si>
    <t>WZJN_33</t>
  </si>
  <si>
    <t>46.83</t>
  </si>
  <si>
    <t>0.937</t>
  </si>
  <si>
    <t>0.525</t>
  </si>
  <si>
    <t>WZJN_34</t>
  </si>
  <si>
    <t>32.45</t>
  </si>
  <si>
    <t>0.649</t>
  </si>
  <si>
    <t>0.392</t>
  </si>
  <si>
    <t>WZJN_35</t>
  </si>
  <si>
    <t>33.24</t>
  </si>
  <si>
    <t>0.665</t>
  </si>
  <si>
    <t>0.387</t>
  </si>
  <si>
    <t>0.44</t>
  </si>
  <si>
    <t>WZJN_36</t>
  </si>
  <si>
    <t>21.71</t>
  </si>
  <si>
    <t>0.434</t>
  </si>
  <si>
    <t>0.242</t>
  </si>
  <si>
    <t>1.8</t>
  </si>
  <si>
    <t>0.73</t>
  </si>
  <si>
    <t>WZJN_37</t>
  </si>
  <si>
    <t>21.35</t>
  </si>
  <si>
    <t>0.427</t>
  </si>
  <si>
    <t>0.262</t>
  </si>
  <si>
    <t>1.63</t>
  </si>
  <si>
    <t>0.84</t>
  </si>
  <si>
    <t>WZJN_38</t>
  </si>
  <si>
    <t>29.41</t>
  </si>
  <si>
    <t>0.588</t>
  </si>
  <si>
    <t>0.331</t>
  </si>
  <si>
    <t>WZJN_39</t>
  </si>
  <si>
    <t>32.01</t>
  </si>
  <si>
    <t>0.64</t>
  </si>
  <si>
    <t>0.35</t>
  </si>
  <si>
    <t>1.83</t>
  </si>
  <si>
    <t>WZJN_40</t>
  </si>
  <si>
    <t>30.02</t>
  </si>
  <si>
    <t>0.6</t>
  </si>
  <si>
    <t>0.349</t>
  </si>
  <si>
    <t>WZJN_41</t>
  </si>
  <si>
    <t>38.83</t>
  </si>
  <si>
    <t>0.777</t>
  </si>
  <si>
    <t>WZJN_42</t>
  </si>
  <si>
    <t>28.05</t>
  </si>
  <si>
    <t>0.561</t>
  </si>
  <si>
    <t>0.318</t>
  </si>
  <si>
    <t>1.76</t>
  </si>
  <si>
    <t>0.13</t>
  </si>
  <si>
    <t>WZJN_43</t>
  </si>
  <si>
    <t>68.41</t>
  </si>
  <si>
    <t>1.368</t>
  </si>
  <si>
    <t>0.775</t>
  </si>
  <si>
    <t>0.72</t>
  </si>
  <si>
    <t>WZJN_44</t>
  </si>
  <si>
    <t>77.97</t>
  </si>
  <si>
    <t>1.559</t>
  </si>
  <si>
    <t>0.842</t>
  </si>
  <si>
    <t>1.85</t>
  </si>
  <si>
    <t>1.41</t>
  </si>
  <si>
    <t>WZJN_45</t>
  </si>
  <si>
    <t>65.38</t>
  </si>
  <si>
    <t>1.308</t>
  </si>
  <si>
    <t>0.698</t>
  </si>
  <si>
    <t>1.87</t>
  </si>
  <si>
    <t>0.11</t>
  </si>
  <si>
    <t>WZJN_46</t>
  </si>
  <si>
    <t>49.7</t>
  </si>
  <si>
    <t>0.994</t>
  </si>
  <si>
    <t>0.557</t>
  </si>
  <si>
    <t>0.95</t>
  </si>
  <si>
    <t>WZJN_47</t>
  </si>
  <si>
    <t>47.79</t>
  </si>
  <si>
    <t>0.956</t>
  </si>
  <si>
    <t>0.545</t>
  </si>
  <si>
    <t>0.94</t>
  </si>
  <si>
    <t>WZJN_48</t>
  </si>
  <si>
    <t>31.28</t>
  </si>
  <si>
    <t>0.626</t>
  </si>
  <si>
    <t>0.358</t>
  </si>
  <si>
    <t>0.31</t>
  </si>
  <si>
    <t>Sample</t>
  </si>
  <si>
    <t>Depth</t>
  </si>
  <si>
    <t>Size_fraction</t>
  </si>
  <si>
    <t>Date</t>
  </si>
  <si>
    <t>Hour</t>
  </si>
  <si>
    <t>Volume_Filtered</t>
  </si>
  <si>
    <t>DNA_extraction_date</t>
  </si>
  <si>
    <t>cDNA_NANODROP_(ng/µL)</t>
  </si>
  <si>
    <t>A260</t>
  </si>
  <si>
    <t>A280</t>
  </si>
  <si>
    <t>260/280</t>
  </si>
  <si>
    <t>260/230</t>
  </si>
  <si>
    <t>cDNA_QUBIT_(ng/µL)</t>
  </si>
  <si>
    <t>Volume</t>
  </si>
  <si>
    <t>qDNA_(ng)</t>
  </si>
  <si>
    <t>UMI_PCR_cDNA</t>
  </si>
  <si>
    <t>UMI_PCR_VDNA</t>
  </si>
  <si>
    <t>UMI1_DNA_VOL</t>
  </si>
  <si>
    <t>UMI1_NFW_VOL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</si>
</sst>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 (Corps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workbookViewId="0">
      <selection activeCell="R8" sqref="R8"/>
    </sheetView>
  </sheetViews>
  <sheetFormatPr baseColWidth="10" defaultRowHeight="16" x14ac:dyDescent="0.2"/>
  <sheetData>
    <row r="1" spans="1:19" x14ac:dyDescent="0.2">
      <c r="A1" t="s">
        <v>256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  <c r="L1" t="s">
        <v>267</v>
      </c>
      <c r="M1" t="s">
        <v>268</v>
      </c>
      <c r="N1" t="s">
        <v>269</v>
      </c>
      <c r="O1" t="s">
        <v>270</v>
      </c>
      <c r="P1" t="s">
        <v>271</v>
      </c>
      <c r="Q1" t="s">
        <v>272</v>
      </c>
      <c r="R1" s="9" t="s">
        <v>273</v>
      </c>
      <c r="S1" s="9" t="s">
        <v>274</v>
      </c>
    </row>
    <row r="2" spans="1:19" x14ac:dyDescent="0.2">
      <c r="A2" t="s">
        <v>0</v>
      </c>
      <c r="B2" t="s">
        <v>1</v>
      </c>
      <c r="C2" t="s">
        <v>2</v>
      </c>
      <c r="D2" s="1">
        <v>43992</v>
      </c>
      <c r="E2" s="2">
        <v>0.54166666666666663</v>
      </c>
      <c r="F2" s="3">
        <v>1480</v>
      </c>
      <c r="G2" s="4">
        <v>43998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>
        <v>22.1</v>
      </c>
      <c r="N2" s="3">
        <v>50</v>
      </c>
      <c r="O2" s="3">
        <v>1105</v>
      </c>
      <c r="P2" s="5">
        <v>10</v>
      </c>
      <c r="Q2" s="6">
        <v>5</v>
      </c>
      <c r="R2" s="7">
        <f t="shared" ref="R2:R49" si="0">CEILING(IF((P2*Q2)/M2&gt;=4,5,(P2*Q2)/M2),0.25)</f>
        <v>2.5</v>
      </c>
      <c r="S2" s="8">
        <f t="shared" ref="S2:S49" si="1">5-R2</f>
        <v>2.5</v>
      </c>
    </row>
    <row r="3" spans="1:19" x14ac:dyDescent="0.2">
      <c r="A3" t="s">
        <v>8</v>
      </c>
      <c r="B3" t="s">
        <v>1</v>
      </c>
      <c r="C3" t="s">
        <v>2</v>
      </c>
      <c r="D3" s="1">
        <v>43992</v>
      </c>
      <c r="E3" s="2">
        <v>0.58333333333333304</v>
      </c>
      <c r="F3" s="3">
        <v>1440</v>
      </c>
      <c r="G3" s="4">
        <v>43998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>
        <v>13.7</v>
      </c>
      <c r="N3" s="3">
        <v>50</v>
      </c>
      <c r="O3" s="3">
        <v>685</v>
      </c>
      <c r="P3" s="5">
        <v>10</v>
      </c>
      <c r="Q3" s="6">
        <v>5</v>
      </c>
      <c r="R3" s="7">
        <f t="shared" si="0"/>
        <v>3.75</v>
      </c>
      <c r="S3" s="8">
        <f t="shared" si="1"/>
        <v>1.25</v>
      </c>
    </row>
    <row r="4" spans="1:19" x14ac:dyDescent="0.2">
      <c r="A4" t="s">
        <v>14</v>
      </c>
      <c r="B4" t="s">
        <v>1</v>
      </c>
      <c r="C4" t="s">
        <v>2</v>
      </c>
      <c r="D4" s="1">
        <v>43992</v>
      </c>
      <c r="E4" s="2">
        <v>0.625</v>
      </c>
      <c r="F4" s="3">
        <v>1410</v>
      </c>
      <c r="G4" s="4">
        <v>43998</v>
      </c>
      <c r="H4" s="3" t="s">
        <v>15</v>
      </c>
      <c r="I4" s="3" t="s">
        <v>16</v>
      </c>
      <c r="J4" s="3" t="s">
        <v>17</v>
      </c>
      <c r="K4" s="3" t="s">
        <v>18</v>
      </c>
      <c r="L4" s="3" t="s">
        <v>19</v>
      </c>
      <c r="M4" s="3">
        <v>16.100000000000001</v>
      </c>
      <c r="N4" s="3">
        <v>50</v>
      </c>
      <c r="O4" s="3">
        <v>805.00000000000011</v>
      </c>
      <c r="P4" s="5">
        <v>10</v>
      </c>
      <c r="Q4" s="6">
        <v>5</v>
      </c>
      <c r="R4" s="7">
        <f t="shared" si="0"/>
        <v>3.25</v>
      </c>
      <c r="S4" s="8">
        <f t="shared" si="1"/>
        <v>1.75</v>
      </c>
    </row>
    <row r="5" spans="1:19" x14ac:dyDescent="0.2">
      <c r="A5" t="s">
        <v>20</v>
      </c>
      <c r="B5" t="s">
        <v>1</v>
      </c>
      <c r="C5" t="s">
        <v>2</v>
      </c>
      <c r="D5" s="1">
        <v>43992</v>
      </c>
      <c r="E5" s="2">
        <v>0.66666666666666696</v>
      </c>
      <c r="F5" s="3">
        <v>1515</v>
      </c>
      <c r="G5" s="4">
        <v>43998</v>
      </c>
      <c r="H5" s="3" t="s">
        <v>21</v>
      </c>
      <c r="I5" s="3" t="s">
        <v>22</v>
      </c>
      <c r="J5" s="3" t="s">
        <v>23</v>
      </c>
      <c r="K5" s="3" t="s">
        <v>24</v>
      </c>
      <c r="L5" s="3" t="s">
        <v>25</v>
      </c>
      <c r="M5" s="3">
        <v>15.9</v>
      </c>
      <c r="N5" s="3">
        <v>50</v>
      </c>
      <c r="O5" s="3">
        <v>795</v>
      </c>
      <c r="P5" s="5">
        <v>10</v>
      </c>
      <c r="Q5" s="6">
        <v>5</v>
      </c>
      <c r="R5" s="7">
        <f t="shared" si="0"/>
        <v>3.25</v>
      </c>
      <c r="S5" s="8">
        <f t="shared" si="1"/>
        <v>1.75</v>
      </c>
    </row>
    <row r="6" spans="1:19" x14ac:dyDescent="0.2">
      <c r="A6" t="s">
        <v>26</v>
      </c>
      <c r="B6" t="s">
        <v>1</v>
      </c>
      <c r="C6" t="s">
        <v>2</v>
      </c>
      <c r="D6" s="1">
        <v>43992</v>
      </c>
      <c r="E6" s="2">
        <v>0.70833333333333304</v>
      </c>
      <c r="F6" s="3">
        <v>1340</v>
      </c>
      <c r="G6" s="4">
        <v>43998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>
        <v>6.65</v>
      </c>
      <c r="N6" s="3">
        <v>50</v>
      </c>
      <c r="O6" s="3" t="s">
        <v>32</v>
      </c>
      <c r="P6" s="5">
        <v>10</v>
      </c>
      <c r="Q6" s="6">
        <v>5</v>
      </c>
      <c r="R6" s="7">
        <f t="shared" si="0"/>
        <v>5</v>
      </c>
      <c r="S6" s="8">
        <f t="shared" si="1"/>
        <v>0</v>
      </c>
    </row>
    <row r="7" spans="1:19" x14ac:dyDescent="0.2">
      <c r="A7" t="s">
        <v>33</v>
      </c>
      <c r="B7" t="s">
        <v>1</v>
      </c>
      <c r="C7" t="s">
        <v>2</v>
      </c>
      <c r="D7" s="1">
        <v>43992</v>
      </c>
      <c r="E7" s="2">
        <v>0.75</v>
      </c>
      <c r="F7" s="3">
        <v>1500</v>
      </c>
      <c r="G7" s="4">
        <v>43998</v>
      </c>
      <c r="H7" s="3" t="s">
        <v>34</v>
      </c>
      <c r="I7" s="3" t="s">
        <v>35</v>
      </c>
      <c r="J7" s="3" t="s">
        <v>36</v>
      </c>
      <c r="K7" s="3" t="s">
        <v>37</v>
      </c>
      <c r="L7" s="3" t="s">
        <v>38</v>
      </c>
      <c r="M7" s="3">
        <v>13.1</v>
      </c>
      <c r="N7" s="3">
        <v>50</v>
      </c>
      <c r="O7" s="3">
        <v>655</v>
      </c>
      <c r="P7" s="5">
        <v>10</v>
      </c>
      <c r="Q7" s="6">
        <v>5</v>
      </c>
      <c r="R7" s="7">
        <f t="shared" si="0"/>
        <v>4</v>
      </c>
      <c r="S7" s="8">
        <f t="shared" si="1"/>
        <v>1</v>
      </c>
    </row>
    <row r="8" spans="1:19" x14ac:dyDescent="0.2">
      <c r="A8" t="s">
        <v>39</v>
      </c>
      <c r="B8" t="s">
        <v>1</v>
      </c>
      <c r="C8" t="s">
        <v>2</v>
      </c>
      <c r="D8" s="1">
        <v>43992</v>
      </c>
      <c r="E8" s="2">
        <v>0.79166666666666696</v>
      </c>
      <c r="F8" s="3">
        <v>1490</v>
      </c>
      <c r="G8" s="4">
        <v>43998</v>
      </c>
      <c r="H8" s="3" t="s">
        <v>40</v>
      </c>
      <c r="I8" s="3" t="s">
        <v>41</v>
      </c>
      <c r="J8" s="3" t="s">
        <v>42</v>
      </c>
      <c r="K8" s="3" t="s">
        <v>43</v>
      </c>
      <c r="L8" s="3" t="s">
        <v>44</v>
      </c>
      <c r="M8" s="3">
        <v>13.7</v>
      </c>
      <c r="N8" s="3">
        <v>50</v>
      </c>
      <c r="O8" s="3">
        <v>685</v>
      </c>
      <c r="P8" s="5">
        <v>10</v>
      </c>
      <c r="Q8" s="6">
        <v>5</v>
      </c>
      <c r="R8" s="7">
        <f t="shared" si="0"/>
        <v>3.75</v>
      </c>
      <c r="S8" s="8">
        <f t="shared" si="1"/>
        <v>1.25</v>
      </c>
    </row>
    <row r="9" spans="1:19" x14ac:dyDescent="0.2">
      <c r="A9" t="s">
        <v>45</v>
      </c>
      <c r="B9" t="s">
        <v>1</v>
      </c>
      <c r="C9" t="s">
        <v>2</v>
      </c>
      <c r="D9" s="1">
        <v>43992</v>
      </c>
      <c r="E9" s="2">
        <v>0.83333333333333304</v>
      </c>
      <c r="F9" s="3">
        <v>1400</v>
      </c>
      <c r="G9" s="4">
        <v>43998</v>
      </c>
      <c r="H9" s="3" t="s">
        <v>46</v>
      </c>
      <c r="I9" s="3" t="s">
        <v>47</v>
      </c>
      <c r="J9" s="3" t="s">
        <v>48</v>
      </c>
      <c r="K9" s="3" t="s">
        <v>24</v>
      </c>
      <c r="L9" s="3" t="s">
        <v>49</v>
      </c>
      <c r="M9" s="3">
        <v>24.5</v>
      </c>
      <c r="N9" s="3">
        <v>50</v>
      </c>
      <c r="O9" s="3">
        <v>1225</v>
      </c>
      <c r="P9" s="5">
        <v>10</v>
      </c>
      <c r="Q9" s="6">
        <v>5</v>
      </c>
      <c r="R9" s="7">
        <f t="shared" si="0"/>
        <v>2.25</v>
      </c>
      <c r="S9" s="8">
        <f t="shared" si="1"/>
        <v>2.75</v>
      </c>
    </row>
    <row r="10" spans="1:19" x14ac:dyDescent="0.2">
      <c r="A10" t="s">
        <v>50</v>
      </c>
      <c r="B10" t="s">
        <v>1</v>
      </c>
      <c r="C10" t="s">
        <v>2</v>
      </c>
      <c r="D10" s="1">
        <v>43992</v>
      </c>
      <c r="E10" s="2">
        <v>0.875</v>
      </c>
      <c r="F10" s="3">
        <v>1460</v>
      </c>
      <c r="G10" s="4">
        <v>43998</v>
      </c>
      <c r="H10" s="3" t="s">
        <v>51</v>
      </c>
      <c r="I10" s="3" t="s">
        <v>52</v>
      </c>
      <c r="J10" s="3" t="s">
        <v>53</v>
      </c>
      <c r="K10" s="3" t="s">
        <v>54</v>
      </c>
      <c r="L10" s="3" t="s">
        <v>55</v>
      </c>
      <c r="M10" s="3">
        <v>23.3</v>
      </c>
      <c r="N10" s="3">
        <v>50</v>
      </c>
      <c r="O10" s="3">
        <v>1165</v>
      </c>
      <c r="P10" s="5">
        <v>10</v>
      </c>
      <c r="Q10" s="6">
        <v>5</v>
      </c>
      <c r="R10" s="7">
        <f t="shared" si="0"/>
        <v>2.25</v>
      </c>
      <c r="S10" s="8">
        <f t="shared" si="1"/>
        <v>2.75</v>
      </c>
    </row>
    <row r="11" spans="1:19" x14ac:dyDescent="0.2">
      <c r="A11" t="s">
        <v>56</v>
      </c>
      <c r="B11" t="s">
        <v>1</v>
      </c>
      <c r="C11" t="s">
        <v>2</v>
      </c>
      <c r="D11" s="1">
        <v>43992</v>
      </c>
      <c r="E11" s="2">
        <v>0.91666666666666696</v>
      </c>
      <c r="F11" s="3">
        <v>1200</v>
      </c>
      <c r="G11" s="4">
        <v>43998</v>
      </c>
      <c r="H11" s="3" t="s">
        <v>57</v>
      </c>
      <c r="I11" s="3" t="s">
        <v>53</v>
      </c>
      <c r="J11" s="3" t="s">
        <v>58</v>
      </c>
      <c r="K11" s="3" t="s">
        <v>59</v>
      </c>
      <c r="L11" s="3" t="s">
        <v>49</v>
      </c>
      <c r="M11" s="3">
        <v>12.7</v>
      </c>
      <c r="N11" s="3">
        <v>50</v>
      </c>
      <c r="O11" s="3">
        <v>635</v>
      </c>
      <c r="P11" s="5">
        <v>10</v>
      </c>
      <c r="Q11" s="6">
        <v>5</v>
      </c>
      <c r="R11" s="7">
        <f t="shared" si="0"/>
        <v>4</v>
      </c>
      <c r="S11" s="8">
        <f t="shared" si="1"/>
        <v>1</v>
      </c>
    </row>
    <row r="12" spans="1:19" x14ac:dyDescent="0.2">
      <c r="A12" t="s">
        <v>60</v>
      </c>
      <c r="B12" t="s">
        <v>1</v>
      </c>
      <c r="C12" t="s">
        <v>2</v>
      </c>
      <c r="D12" s="1">
        <v>43992</v>
      </c>
      <c r="E12" s="2">
        <v>0.95833333333333304</v>
      </c>
      <c r="F12" s="3">
        <v>1420</v>
      </c>
      <c r="G12" s="4">
        <v>43998</v>
      </c>
      <c r="H12" s="3" t="s">
        <v>61</v>
      </c>
      <c r="I12" s="3" t="s">
        <v>62</v>
      </c>
      <c r="J12" s="3" t="s">
        <v>63</v>
      </c>
      <c r="K12" s="3" t="s">
        <v>59</v>
      </c>
      <c r="L12" s="3" t="s">
        <v>64</v>
      </c>
      <c r="M12" s="3">
        <v>22.7</v>
      </c>
      <c r="N12" s="3">
        <v>50</v>
      </c>
      <c r="O12" s="3">
        <v>1135</v>
      </c>
      <c r="P12" s="5">
        <v>10</v>
      </c>
      <c r="Q12" s="6">
        <v>5</v>
      </c>
      <c r="R12" s="7">
        <f t="shared" si="0"/>
        <v>2.25</v>
      </c>
      <c r="S12" s="8">
        <f t="shared" si="1"/>
        <v>2.75</v>
      </c>
    </row>
    <row r="13" spans="1:19" x14ac:dyDescent="0.2">
      <c r="A13" t="s">
        <v>65</v>
      </c>
      <c r="B13" t="s">
        <v>1</v>
      </c>
      <c r="C13" t="s">
        <v>2</v>
      </c>
      <c r="D13" s="1">
        <v>43993</v>
      </c>
      <c r="E13" s="2">
        <v>1</v>
      </c>
      <c r="F13" s="3">
        <v>1340</v>
      </c>
      <c r="G13" s="4">
        <v>43998</v>
      </c>
      <c r="H13" s="3" t="s">
        <v>66</v>
      </c>
      <c r="I13" s="3" t="s">
        <v>67</v>
      </c>
      <c r="J13" s="3" t="s">
        <v>29</v>
      </c>
      <c r="K13" s="3" t="s">
        <v>59</v>
      </c>
      <c r="L13" s="3" t="s">
        <v>68</v>
      </c>
      <c r="M13" s="3">
        <v>7.12</v>
      </c>
      <c r="N13" s="3">
        <v>50</v>
      </c>
      <c r="O13" s="3">
        <v>356</v>
      </c>
      <c r="P13" s="5">
        <v>10</v>
      </c>
      <c r="Q13" s="6">
        <v>5</v>
      </c>
      <c r="R13" s="7">
        <f t="shared" si="0"/>
        <v>5</v>
      </c>
      <c r="S13" s="8">
        <f t="shared" si="1"/>
        <v>0</v>
      </c>
    </row>
    <row r="14" spans="1:19" x14ac:dyDescent="0.2">
      <c r="A14" t="s">
        <v>69</v>
      </c>
      <c r="B14" t="s">
        <v>1</v>
      </c>
      <c r="C14" t="s">
        <v>2</v>
      </c>
      <c r="D14" s="1">
        <v>43993</v>
      </c>
      <c r="E14" s="2">
        <v>1.0416666666666701</v>
      </c>
      <c r="F14" s="3">
        <v>1360</v>
      </c>
      <c r="G14" s="4">
        <v>44004</v>
      </c>
      <c r="H14" s="3" t="s">
        <v>70</v>
      </c>
      <c r="I14" s="3" t="s">
        <v>71</v>
      </c>
      <c r="J14" s="3" t="s">
        <v>72</v>
      </c>
      <c r="K14" s="3" t="s">
        <v>24</v>
      </c>
      <c r="L14" s="3" t="s">
        <v>73</v>
      </c>
      <c r="M14" s="3">
        <v>12.9</v>
      </c>
      <c r="N14" s="3">
        <v>50</v>
      </c>
      <c r="O14" s="3">
        <v>645</v>
      </c>
      <c r="P14" s="5">
        <v>10</v>
      </c>
      <c r="Q14" s="6">
        <v>5</v>
      </c>
      <c r="R14" s="7">
        <f t="shared" si="0"/>
        <v>4</v>
      </c>
      <c r="S14" s="8">
        <f t="shared" si="1"/>
        <v>1</v>
      </c>
    </row>
    <row r="15" spans="1:19" x14ac:dyDescent="0.2">
      <c r="A15" t="s">
        <v>74</v>
      </c>
      <c r="B15" t="s">
        <v>1</v>
      </c>
      <c r="C15" t="s">
        <v>2</v>
      </c>
      <c r="D15" s="1">
        <v>43993</v>
      </c>
      <c r="E15" s="2">
        <v>1.0833333333333299</v>
      </c>
      <c r="F15" s="3">
        <v>1560</v>
      </c>
      <c r="G15" s="4">
        <v>44004</v>
      </c>
      <c r="H15" s="3" t="s">
        <v>75</v>
      </c>
      <c r="I15" s="3" t="s">
        <v>76</v>
      </c>
      <c r="J15" s="3" t="s">
        <v>77</v>
      </c>
      <c r="K15" s="3" t="s">
        <v>78</v>
      </c>
      <c r="L15" s="3" t="s">
        <v>79</v>
      </c>
      <c r="M15" s="3">
        <v>20</v>
      </c>
      <c r="N15" s="3">
        <v>50</v>
      </c>
      <c r="O15" s="3">
        <v>1000</v>
      </c>
      <c r="P15" s="5">
        <v>10</v>
      </c>
      <c r="Q15" s="6">
        <v>5</v>
      </c>
      <c r="R15" s="7">
        <f t="shared" si="0"/>
        <v>2.5</v>
      </c>
      <c r="S15" s="8">
        <f t="shared" si="1"/>
        <v>2.5</v>
      </c>
    </row>
    <row r="16" spans="1:19" x14ac:dyDescent="0.2">
      <c r="A16" t="s">
        <v>80</v>
      </c>
      <c r="B16" t="s">
        <v>1</v>
      </c>
      <c r="C16" t="s">
        <v>2</v>
      </c>
      <c r="D16" s="1">
        <v>43993</v>
      </c>
      <c r="E16" s="2">
        <v>1.125</v>
      </c>
      <c r="F16" s="3">
        <v>1440</v>
      </c>
      <c r="G16" s="4">
        <v>44004</v>
      </c>
      <c r="H16" s="3" t="s">
        <v>81</v>
      </c>
      <c r="I16" s="3" t="s">
        <v>82</v>
      </c>
      <c r="J16" s="3" t="s">
        <v>83</v>
      </c>
      <c r="K16" s="3" t="s">
        <v>84</v>
      </c>
      <c r="L16" s="3" t="s">
        <v>85</v>
      </c>
      <c r="M16" s="3">
        <v>16.600000000000001</v>
      </c>
      <c r="N16" s="3">
        <v>50</v>
      </c>
      <c r="O16" s="3">
        <v>830.00000000000011</v>
      </c>
      <c r="P16" s="5">
        <v>10</v>
      </c>
      <c r="Q16" s="6">
        <v>5</v>
      </c>
      <c r="R16" s="7">
        <f t="shared" si="0"/>
        <v>3.25</v>
      </c>
      <c r="S16" s="8">
        <f t="shared" si="1"/>
        <v>1.75</v>
      </c>
    </row>
    <row r="17" spans="1:19" x14ac:dyDescent="0.2">
      <c r="A17" t="s">
        <v>86</v>
      </c>
      <c r="B17" t="s">
        <v>1</v>
      </c>
      <c r="C17" t="s">
        <v>2</v>
      </c>
      <c r="D17" s="1">
        <v>43993</v>
      </c>
      <c r="E17" s="2">
        <v>1.1666666666666701</v>
      </c>
      <c r="F17" s="3">
        <v>1460</v>
      </c>
      <c r="G17" s="4">
        <v>44004</v>
      </c>
      <c r="H17" s="3" t="s">
        <v>87</v>
      </c>
      <c r="I17" s="3" t="s">
        <v>88</v>
      </c>
      <c r="J17" s="3" t="s">
        <v>89</v>
      </c>
      <c r="K17" s="3" t="s">
        <v>90</v>
      </c>
      <c r="L17" s="3" t="s">
        <v>91</v>
      </c>
      <c r="M17" s="3">
        <v>16.7</v>
      </c>
      <c r="N17" s="3">
        <v>50</v>
      </c>
      <c r="O17" s="3">
        <v>835</v>
      </c>
      <c r="P17" s="5">
        <v>10</v>
      </c>
      <c r="Q17" s="6">
        <v>5</v>
      </c>
      <c r="R17" s="7">
        <f t="shared" si="0"/>
        <v>3</v>
      </c>
      <c r="S17" s="8">
        <f t="shared" si="1"/>
        <v>2</v>
      </c>
    </row>
    <row r="18" spans="1:19" x14ac:dyDescent="0.2">
      <c r="A18" t="s">
        <v>92</v>
      </c>
      <c r="B18" t="s">
        <v>1</v>
      </c>
      <c r="C18" t="s">
        <v>2</v>
      </c>
      <c r="D18" s="1">
        <v>43993</v>
      </c>
      <c r="E18" s="2">
        <v>1.2083333333333299</v>
      </c>
      <c r="F18" s="3">
        <v>1300</v>
      </c>
      <c r="G18" s="4">
        <v>44004</v>
      </c>
      <c r="H18" s="3" t="s">
        <v>93</v>
      </c>
      <c r="I18" s="3" t="s">
        <v>94</v>
      </c>
      <c r="J18" s="3" t="s">
        <v>95</v>
      </c>
      <c r="K18" s="3" t="s">
        <v>54</v>
      </c>
      <c r="L18" s="3" t="s">
        <v>13</v>
      </c>
      <c r="M18" s="3">
        <v>33.299999999999997</v>
      </c>
      <c r="N18" s="3">
        <v>50</v>
      </c>
      <c r="O18" s="3">
        <v>1664.9999999999998</v>
      </c>
      <c r="P18" s="5">
        <v>10</v>
      </c>
      <c r="Q18" s="6">
        <v>5</v>
      </c>
      <c r="R18" s="7">
        <f t="shared" si="0"/>
        <v>1.75</v>
      </c>
      <c r="S18" s="8">
        <f t="shared" si="1"/>
        <v>3.25</v>
      </c>
    </row>
    <row r="19" spans="1:19" x14ac:dyDescent="0.2">
      <c r="A19" t="s">
        <v>96</v>
      </c>
      <c r="B19" t="s">
        <v>1</v>
      </c>
      <c r="C19" t="s">
        <v>2</v>
      </c>
      <c r="D19" s="1">
        <v>43993</v>
      </c>
      <c r="E19" s="2">
        <v>1.25</v>
      </c>
      <c r="F19" s="3">
        <v>1270</v>
      </c>
      <c r="G19" s="4">
        <v>44004</v>
      </c>
      <c r="H19" s="3" t="s">
        <v>97</v>
      </c>
      <c r="I19" s="3" t="s">
        <v>98</v>
      </c>
      <c r="J19" s="3" t="s">
        <v>99</v>
      </c>
      <c r="K19" s="3" t="s">
        <v>30</v>
      </c>
      <c r="L19" s="3" t="s">
        <v>100</v>
      </c>
      <c r="M19" s="3">
        <v>16.399999999999999</v>
      </c>
      <c r="N19" s="3">
        <v>50</v>
      </c>
      <c r="O19" s="3">
        <v>819.99999999999989</v>
      </c>
      <c r="P19" s="5">
        <v>10</v>
      </c>
      <c r="Q19" s="6">
        <v>5</v>
      </c>
      <c r="R19" s="7">
        <f t="shared" si="0"/>
        <v>3.25</v>
      </c>
      <c r="S19" s="8">
        <f t="shared" si="1"/>
        <v>1.75</v>
      </c>
    </row>
    <row r="20" spans="1:19" x14ac:dyDescent="0.2">
      <c r="A20" t="s">
        <v>101</v>
      </c>
      <c r="B20" t="s">
        <v>1</v>
      </c>
      <c r="C20" t="s">
        <v>2</v>
      </c>
      <c r="D20" s="1">
        <v>43993</v>
      </c>
      <c r="E20" s="2">
        <v>1.2916666666666701</v>
      </c>
      <c r="F20" s="3">
        <v>1380</v>
      </c>
      <c r="G20" s="4">
        <v>44004</v>
      </c>
      <c r="H20" s="3" t="s">
        <v>102</v>
      </c>
      <c r="I20" s="3" t="s">
        <v>103</v>
      </c>
      <c r="J20" s="3" t="s">
        <v>104</v>
      </c>
      <c r="K20" s="3" t="s">
        <v>105</v>
      </c>
      <c r="L20" s="3" t="s">
        <v>106</v>
      </c>
      <c r="M20" s="3">
        <v>32.299999999999997</v>
      </c>
      <c r="N20" s="3">
        <v>50</v>
      </c>
      <c r="O20" s="3">
        <v>1614.9999999999998</v>
      </c>
      <c r="P20" s="5">
        <v>10</v>
      </c>
      <c r="Q20" s="6">
        <v>5</v>
      </c>
      <c r="R20" s="7">
        <f t="shared" si="0"/>
        <v>1.75</v>
      </c>
      <c r="S20" s="8">
        <f t="shared" si="1"/>
        <v>3.25</v>
      </c>
    </row>
    <row r="21" spans="1:19" x14ac:dyDescent="0.2">
      <c r="A21" t="s">
        <v>107</v>
      </c>
      <c r="B21" t="s">
        <v>1</v>
      </c>
      <c r="C21" t="s">
        <v>2</v>
      </c>
      <c r="D21" s="1">
        <v>43993</v>
      </c>
      <c r="E21" s="2">
        <v>1.3333333333333299</v>
      </c>
      <c r="F21" s="3">
        <v>1300</v>
      </c>
      <c r="G21" s="4">
        <v>44004</v>
      </c>
      <c r="H21" s="3" t="s">
        <v>108</v>
      </c>
      <c r="I21" s="3" t="s">
        <v>109</v>
      </c>
      <c r="J21" s="3" t="s">
        <v>110</v>
      </c>
      <c r="K21" s="3" t="s">
        <v>105</v>
      </c>
      <c r="L21" s="3" t="s">
        <v>111</v>
      </c>
      <c r="M21" s="3">
        <v>28.5</v>
      </c>
      <c r="N21" s="3">
        <v>50</v>
      </c>
      <c r="O21" s="3">
        <v>1425</v>
      </c>
      <c r="P21" s="5">
        <v>10</v>
      </c>
      <c r="Q21" s="6">
        <v>5</v>
      </c>
      <c r="R21" s="7">
        <f t="shared" si="0"/>
        <v>2</v>
      </c>
      <c r="S21" s="8">
        <f t="shared" si="1"/>
        <v>3</v>
      </c>
    </row>
    <row r="22" spans="1:19" x14ac:dyDescent="0.2">
      <c r="A22" t="s">
        <v>112</v>
      </c>
      <c r="B22" t="s">
        <v>1</v>
      </c>
      <c r="C22" t="s">
        <v>2</v>
      </c>
      <c r="D22" s="1">
        <v>43993</v>
      </c>
      <c r="E22" s="2">
        <v>1.375</v>
      </c>
      <c r="F22" s="3">
        <v>1380</v>
      </c>
      <c r="G22" s="4">
        <v>44004</v>
      </c>
      <c r="H22" s="3" t="s">
        <v>113</v>
      </c>
      <c r="I22" s="3" t="s">
        <v>114</v>
      </c>
      <c r="J22" s="3" t="s">
        <v>115</v>
      </c>
      <c r="K22" s="3" t="s">
        <v>116</v>
      </c>
      <c r="L22" s="3" t="s">
        <v>117</v>
      </c>
      <c r="M22" s="3">
        <v>23.3</v>
      </c>
      <c r="N22" s="3">
        <v>50</v>
      </c>
      <c r="O22" s="3">
        <v>1165</v>
      </c>
      <c r="P22" s="5">
        <v>10</v>
      </c>
      <c r="Q22" s="6">
        <v>5</v>
      </c>
      <c r="R22" s="7">
        <f t="shared" si="0"/>
        <v>2.25</v>
      </c>
      <c r="S22" s="8">
        <f t="shared" si="1"/>
        <v>2.75</v>
      </c>
    </row>
    <row r="23" spans="1:19" x14ac:dyDescent="0.2">
      <c r="A23" t="s">
        <v>118</v>
      </c>
      <c r="B23" t="s">
        <v>1</v>
      </c>
      <c r="C23" t="s">
        <v>2</v>
      </c>
      <c r="D23" s="1">
        <v>43993</v>
      </c>
      <c r="E23" s="2">
        <v>1.4166666666666701</v>
      </c>
      <c r="F23" s="3">
        <v>1340</v>
      </c>
      <c r="G23" s="4">
        <v>44004</v>
      </c>
      <c r="H23" s="3" t="s">
        <v>119</v>
      </c>
      <c r="I23" s="3" t="s">
        <v>120</v>
      </c>
      <c r="J23" s="3" t="s">
        <v>121</v>
      </c>
      <c r="K23" s="3" t="s">
        <v>30</v>
      </c>
      <c r="L23" s="3" t="s">
        <v>122</v>
      </c>
      <c r="M23" s="3">
        <v>18.100000000000001</v>
      </c>
      <c r="N23" s="3">
        <v>50</v>
      </c>
      <c r="O23" s="3">
        <v>905.00000000000011</v>
      </c>
      <c r="P23" s="5">
        <v>10</v>
      </c>
      <c r="Q23" s="6">
        <v>5</v>
      </c>
      <c r="R23" s="7">
        <f t="shared" si="0"/>
        <v>3</v>
      </c>
      <c r="S23" s="8">
        <f t="shared" si="1"/>
        <v>2</v>
      </c>
    </row>
    <row r="24" spans="1:19" x14ac:dyDescent="0.2">
      <c r="A24" t="s">
        <v>123</v>
      </c>
      <c r="B24" t="s">
        <v>1</v>
      </c>
      <c r="C24" t="s">
        <v>2</v>
      </c>
      <c r="D24" s="1">
        <v>43993</v>
      </c>
      <c r="E24" s="2">
        <v>1.4583333333333299</v>
      </c>
      <c r="F24" s="3">
        <v>1300</v>
      </c>
      <c r="G24" s="4">
        <v>44004</v>
      </c>
      <c r="H24" s="3" t="s">
        <v>124</v>
      </c>
      <c r="I24" s="3" t="s">
        <v>125</v>
      </c>
      <c r="J24" s="3" t="s">
        <v>126</v>
      </c>
      <c r="K24" s="3" t="s">
        <v>127</v>
      </c>
      <c r="L24" s="3" t="s">
        <v>128</v>
      </c>
      <c r="M24" s="3">
        <v>17.2</v>
      </c>
      <c r="N24" s="3">
        <v>50</v>
      </c>
      <c r="O24" s="3">
        <v>860</v>
      </c>
      <c r="P24" s="5">
        <v>10</v>
      </c>
      <c r="Q24" s="6">
        <v>5</v>
      </c>
      <c r="R24" s="7">
        <f t="shared" si="0"/>
        <v>3</v>
      </c>
      <c r="S24" s="8">
        <f t="shared" si="1"/>
        <v>2</v>
      </c>
    </row>
    <row r="25" spans="1:19" x14ac:dyDescent="0.2">
      <c r="A25" t="s">
        <v>129</v>
      </c>
      <c r="B25" t="s">
        <v>1</v>
      </c>
      <c r="C25" t="s">
        <v>2</v>
      </c>
      <c r="D25" s="1">
        <v>43993</v>
      </c>
      <c r="E25" s="2">
        <v>1.5</v>
      </c>
      <c r="F25" s="3">
        <v>1380</v>
      </c>
      <c r="G25" s="4">
        <v>44004</v>
      </c>
      <c r="H25" s="3" t="s">
        <v>130</v>
      </c>
      <c r="I25" s="3" t="s">
        <v>131</v>
      </c>
      <c r="J25" s="3" t="s">
        <v>132</v>
      </c>
      <c r="K25" s="3" t="s">
        <v>6</v>
      </c>
      <c r="L25" s="3" t="s">
        <v>133</v>
      </c>
      <c r="M25" s="3">
        <v>11.7</v>
      </c>
      <c r="N25" s="3">
        <v>50</v>
      </c>
      <c r="O25" s="3">
        <v>585</v>
      </c>
      <c r="P25" s="5">
        <v>10</v>
      </c>
      <c r="Q25" s="6">
        <v>5</v>
      </c>
      <c r="R25" s="7">
        <f t="shared" si="0"/>
        <v>5</v>
      </c>
      <c r="S25" s="8">
        <f t="shared" si="1"/>
        <v>0</v>
      </c>
    </row>
    <row r="26" spans="1:19" x14ac:dyDescent="0.2">
      <c r="A26" t="s">
        <v>134</v>
      </c>
      <c r="B26" t="s">
        <v>1</v>
      </c>
      <c r="C26" t="s">
        <v>2</v>
      </c>
      <c r="D26" s="1">
        <v>43993</v>
      </c>
      <c r="E26" s="2">
        <v>1.5416666666666701</v>
      </c>
      <c r="F26" s="3">
        <v>1440</v>
      </c>
      <c r="G26" s="4">
        <v>44032</v>
      </c>
      <c r="H26" s="3" t="s">
        <v>135</v>
      </c>
      <c r="I26" s="3" t="s">
        <v>136</v>
      </c>
      <c r="J26" s="3" t="s">
        <v>137</v>
      </c>
      <c r="K26" s="3" t="s">
        <v>138</v>
      </c>
      <c r="L26" s="3" t="s">
        <v>139</v>
      </c>
      <c r="M26" s="3">
        <v>20.7</v>
      </c>
      <c r="N26" s="3">
        <v>50</v>
      </c>
      <c r="O26" s="3">
        <v>1035</v>
      </c>
      <c r="P26" s="5">
        <v>10</v>
      </c>
      <c r="Q26" s="6">
        <v>5</v>
      </c>
      <c r="R26" s="7">
        <f t="shared" si="0"/>
        <v>2.5</v>
      </c>
      <c r="S26" s="8">
        <f t="shared" si="1"/>
        <v>2.5</v>
      </c>
    </row>
    <row r="27" spans="1:19" x14ac:dyDescent="0.2">
      <c r="A27" t="s">
        <v>140</v>
      </c>
      <c r="B27" t="s">
        <v>1</v>
      </c>
      <c r="C27" t="s">
        <v>2</v>
      </c>
      <c r="D27" s="1">
        <v>43993</v>
      </c>
      <c r="E27" s="2">
        <v>1.5833333333333299</v>
      </c>
      <c r="F27" s="3">
        <v>1350</v>
      </c>
      <c r="G27" s="4">
        <v>44032</v>
      </c>
      <c r="H27" s="3" t="s">
        <v>141</v>
      </c>
      <c r="I27" s="3" t="s">
        <v>142</v>
      </c>
      <c r="J27" s="3" t="s">
        <v>143</v>
      </c>
      <c r="K27" s="3" t="s">
        <v>144</v>
      </c>
      <c r="L27" s="3" t="s">
        <v>145</v>
      </c>
      <c r="M27" s="3">
        <v>18.8</v>
      </c>
      <c r="N27" s="3">
        <v>50</v>
      </c>
      <c r="O27" s="3">
        <v>940</v>
      </c>
      <c r="P27" s="5">
        <v>10</v>
      </c>
      <c r="Q27" s="6">
        <v>5</v>
      </c>
      <c r="R27" s="7">
        <f t="shared" si="0"/>
        <v>2.75</v>
      </c>
      <c r="S27" s="8">
        <f t="shared" si="1"/>
        <v>2.25</v>
      </c>
    </row>
    <row r="28" spans="1:19" x14ac:dyDescent="0.2">
      <c r="A28" t="s">
        <v>146</v>
      </c>
      <c r="B28" t="s">
        <v>1</v>
      </c>
      <c r="C28" t="s">
        <v>2</v>
      </c>
      <c r="D28" s="1">
        <v>43993</v>
      </c>
      <c r="E28" s="2">
        <v>1.625</v>
      </c>
      <c r="F28" s="3">
        <v>1340</v>
      </c>
      <c r="G28" s="4">
        <v>44032</v>
      </c>
      <c r="H28" s="3" t="s">
        <v>147</v>
      </c>
      <c r="I28" s="3" t="s">
        <v>148</v>
      </c>
      <c r="J28" s="3" t="s">
        <v>149</v>
      </c>
      <c r="K28" s="3" t="s">
        <v>84</v>
      </c>
      <c r="L28" s="3" t="s">
        <v>150</v>
      </c>
      <c r="M28" s="3">
        <v>12.9</v>
      </c>
      <c r="N28" s="3">
        <v>50</v>
      </c>
      <c r="O28" s="3">
        <v>645</v>
      </c>
      <c r="P28" s="5">
        <v>10</v>
      </c>
      <c r="Q28" s="6">
        <v>5</v>
      </c>
      <c r="R28" s="7">
        <f t="shared" si="0"/>
        <v>4</v>
      </c>
      <c r="S28" s="8">
        <f t="shared" si="1"/>
        <v>1</v>
      </c>
    </row>
    <row r="29" spans="1:19" x14ac:dyDescent="0.2">
      <c r="A29" t="s">
        <v>151</v>
      </c>
      <c r="B29" t="s">
        <v>1</v>
      </c>
      <c r="C29" t="s">
        <v>2</v>
      </c>
      <c r="D29" s="1">
        <v>43993</v>
      </c>
      <c r="E29" s="2">
        <v>1.6666666666666701</v>
      </c>
      <c r="F29" s="3">
        <v>1360</v>
      </c>
      <c r="G29" s="4">
        <v>44032</v>
      </c>
      <c r="H29" s="3" t="s">
        <v>152</v>
      </c>
      <c r="I29" s="3" t="s">
        <v>153</v>
      </c>
      <c r="J29" s="3" t="s">
        <v>154</v>
      </c>
      <c r="K29" s="3" t="s">
        <v>155</v>
      </c>
      <c r="L29" s="3" t="s">
        <v>7</v>
      </c>
      <c r="M29" s="3">
        <v>13.8</v>
      </c>
      <c r="N29" s="3">
        <v>50</v>
      </c>
      <c r="O29" s="3">
        <v>690</v>
      </c>
      <c r="P29" s="5">
        <v>10</v>
      </c>
      <c r="Q29" s="6">
        <v>5</v>
      </c>
      <c r="R29" s="7">
        <f t="shared" si="0"/>
        <v>3.75</v>
      </c>
      <c r="S29" s="8">
        <f t="shared" si="1"/>
        <v>1.25</v>
      </c>
    </row>
    <row r="30" spans="1:19" x14ac:dyDescent="0.2">
      <c r="A30" t="s">
        <v>156</v>
      </c>
      <c r="B30" t="s">
        <v>1</v>
      </c>
      <c r="C30" t="s">
        <v>2</v>
      </c>
      <c r="D30" s="1">
        <v>43993</v>
      </c>
      <c r="E30" s="2">
        <v>1.7083333333333299</v>
      </c>
      <c r="F30" s="3">
        <v>1320</v>
      </c>
      <c r="G30" s="4">
        <v>44032</v>
      </c>
      <c r="H30" s="3" t="s">
        <v>157</v>
      </c>
      <c r="I30" s="3" t="s">
        <v>158</v>
      </c>
      <c r="J30" s="3" t="s">
        <v>159</v>
      </c>
      <c r="K30" s="3" t="s">
        <v>160</v>
      </c>
      <c r="L30" s="3" t="s">
        <v>161</v>
      </c>
      <c r="M30" s="3">
        <v>11.3</v>
      </c>
      <c r="N30" s="3">
        <v>50</v>
      </c>
      <c r="O30" s="3">
        <v>565</v>
      </c>
      <c r="P30" s="5">
        <v>10</v>
      </c>
      <c r="Q30" s="6">
        <v>5</v>
      </c>
      <c r="R30" s="7">
        <f t="shared" si="0"/>
        <v>5</v>
      </c>
      <c r="S30" s="8">
        <f t="shared" si="1"/>
        <v>0</v>
      </c>
    </row>
    <row r="31" spans="1:19" x14ac:dyDescent="0.2">
      <c r="A31" t="s">
        <v>162</v>
      </c>
      <c r="B31" t="s">
        <v>1</v>
      </c>
      <c r="C31" t="s">
        <v>2</v>
      </c>
      <c r="D31" s="1">
        <v>43993</v>
      </c>
      <c r="E31" s="2">
        <v>1.75</v>
      </c>
      <c r="F31" s="3">
        <v>1360</v>
      </c>
      <c r="G31" s="4">
        <v>44032</v>
      </c>
      <c r="H31" s="3" t="s">
        <v>163</v>
      </c>
      <c r="I31" s="3" t="s">
        <v>164</v>
      </c>
      <c r="J31" s="3" t="s">
        <v>165</v>
      </c>
      <c r="K31" s="3" t="s">
        <v>166</v>
      </c>
      <c r="L31" s="3" t="s">
        <v>49</v>
      </c>
      <c r="M31" s="3">
        <v>22.3</v>
      </c>
      <c r="N31" s="3">
        <v>50</v>
      </c>
      <c r="O31" s="3">
        <v>1115</v>
      </c>
      <c r="P31" s="5">
        <v>10</v>
      </c>
      <c r="Q31" s="6">
        <v>5</v>
      </c>
      <c r="R31" s="7">
        <f t="shared" si="0"/>
        <v>2.25</v>
      </c>
      <c r="S31" s="8">
        <f t="shared" si="1"/>
        <v>2.75</v>
      </c>
    </row>
    <row r="32" spans="1:19" x14ac:dyDescent="0.2">
      <c r="A32" t="s">
        <v>167</v>
      </c>
      <c r="B32" t="s">
        <v>1</v>
      </c>
      <c r="C32" t="s">
        <v>2</v>
      </c>
      <c r="D32" s="1">
        <v>43993</v>
      </c>
      <c r="E32" s="2">
        <v>1.7916666666666701</v>
      </c>
      <c r="F32" s="3">
        <v>1320</v>
      </c>
      <c r="G32" s="4">
        <v>44032</v>
      </c>
      <c r="H32" s="3" t="s">
        <v>168</v>
      </c>
      <c r="I32" s="3" t="s">
        <v>169</v>
      </c>
      <c r="J32" s="3" t="s">
        <v>170</v>
      </c>
      <c r="K32" s="3" t="s">
        <v>12</v>
      </c>
      <c r="L32" s="3" t="s">
        <v>171</v>
      </c>
      <c r="M32" s="3">
        <v>18</v>
      </c>
      <c r="N32" s="3">
        <v>50</v>
      </c>
      <c r="O32" s="3">
        <v>900</v>
      </c>
      <c r="P32" s="5">
        <v>10</v>
      </c>
      <c r="Q32" s="6">
        <v>5</v>
      </c>
      <c r="R32" s="7">
        <f t="shared" si="0"/>
        <v>3</v>
      </c>
      <c r="S32" s="8">
        <f t="shared" si="1"/>
        <v>2</v>
      </c>
    </row>
    <row r="33" spans="1:19" x14ac:dyDescent="0.2">
      <c r="A33" t="s">
        <v>172</v>
      </c>
      <c r="B33" t="s">
        <v>1</v>
      </c>
      <c r="C33" t="s">
        <v>2</v>
      </c>
      <c r="D33" s="1">
        <v>43993</v>
      </c>
      <c r="E33" s="2">
        <v>1.8333333333333299</v>
      </c>
      <c r="F33" s="3">
        <v>1420</v>
      </c>
      <c r="G33" s="4">
        <v>44032</v>
      </c>
      <c r="H33" s="3" t="s">
        <v>173</v>
      </c>
      <c r="I33" s="3" t="s">
        <v>174</v>
      </c>
      <c r="J33" s="3" t="s">
        <v>175</v>
      </c>
      <c r="K33" s="3" t="s">
        <v>90</v>
      </c>
      <c r="L33" s="3" t="s">
        <v>176</v>
      </c>
      <c r="M33" s="3">
        <v>39.200000000000003</v>
      </c>
      <c r="N33" s="3">
        <v>50</v>
      </c>
      <c r="O33" s="3">
        <v>1960.0000000000002</v>
      </c>
      <c r="P33" s="5">
        <v>10</v>
      </c>
      <c r="Q33" s="6">
        <v>5</v>
      </c>
      <c r="R33" s="7">
        <f t="shared" si="0"/>
        <v>1.5</v>
      </c>
      <c r="S33" s="8">
        <f t="shared" si="1"/>
        <v>3.5</v>
      </c>
    </row>
    <row r="34" spans="1:19" x14ac:dyDescent="0.2">
      <c r="A34" t="s">
        <v>177</v>
      </c>
      <c r="B34" t="s">
        <v>1</v>
      </c>
      <c r="C34" t="s">
        <v>2</v>
      </c>
      <c r="D34" s="1">
        <v>43993</v>
      </c>
      <c r="E34" s="2">
        <v>1.875</v>
      </c>
      <c r="F34" s="3">
        <v>1300</v>
      </c>
      <c r="G34" s="4">
        <v>44032</v>
      </c>
      <c r="H34" s="3" t="s">
        <v>178</v>
      </c>
      <c r="I34" s="3" t="s">
        <v>179</v>
      </c>
      <c r="J34" s="3" t="s">
        <v>180</v>
      </c>
      <c r="K34" s="3" t="s">
        <v>43</v>
      </c>
      <c r="L34" s="3" t="s">
        <v>79</v>
      </c>
      <c r="M34" s="3">
        <v>34.200000000000003</v>
      </c>
      <c r="N34" s="3">
        <v>50</v>
      </c>
      <c r="O34" s="3">
        <v>1710.0000000000002</v>
      </c>
      <c r="P34" s="5">
        <v>10</v>
      </c>
      <c r="Q34" s="6">
        <v>5</v>
      </c>
      <c r="R34" s="7">
        <f t="shared" si="0"/>
        <v>1.5</v>
      </c>
      <c r="S34" s="8">
        <f t="shared" si="1"/>
        <v>3.5</v>
      </c>
    </row>
    <row r="35" spans="1:19" x14ac:dyDescent="0.2">
      <c r="A35" t="s">
        <v>181</v>
      </c>
      <c r="B35" t="s">
        <v>1</v>
      </c>
      <c r="C35" t="s">
        <v>2</v>
      </c>
      <c r="D35" s="1">
        <v>43993</v>
      </c>
      <c r="E35" s="2">
        <v>1.9166666666666701</v>
      </c>
      <c r="F35" s="3">
        <v>1360</v>
      </c>
      <c r="G35" s="4">
        <v>44032</v>
      </c>
      <c r="H35" s="3" t="s">
        <v>182</v>
      </c>
      <c r="I35" s="3" t="s">
        <v>183</v>
      </c>
      <c r="J35" s="3" t="s">
        <v>184</v>
      </c>
      <c r="K35" s="3" t="s">
        <v>12</v>
      </c>
      <c r="L35" s="3" t="s">
        <v>68</v>
      </c>
      <c r="M35" s="3">
        <v>20.2</v>
      </c>
      <c r="N35" s="3">
        <v>50</v>
      </c>
      <c r="O35" s="3">
        <v>1010</v>
      </c>
      <c r="P35" s="5">
        <v>10</v>
      </c>
      <c r="Q35" s="6">
        <v>5</v>
      </c>
      <c r="R35" s="7">
        <f t="shared" si="0"/>
        <v>2.5</v>
      </c>
      <c r="S35" s="8">
        <f t="shared" si="1"/>
        <v>2.5</v>
      </c>
    </row>
    <row r="36" spans="1:19" x14ac:dyDescent="0.2">
      <c r="A36" t="s">
        <v>185</v>
      </c>
      <c r="B36" t="s">
        <v>1</v>
      </c>
      <c r="C36" t="s">
        <v>2</v>
      </c>
      <c r="D36" s="1">
        <v>43993</v>
      </c>
      <c r="E36" s="2">
        <v>1.9583333333333299</v>
      </c>
      <c r="F36" s="3">
        <v>1400</v>
      </c>
      <c r="G36" s="4">
        <v>44032</v>
      </c>
      <c r="H36" s="3" t="s">
        <v>186</v>
      </c>
      <c r="I36" s="3" t="s">
        <v>187</v>
      </c>
      <c r="J36" s="3" t="s">
        <v>188</v>
      </c>
      <c r="K36" s="3" t="s">
        <v>59</v>
      </c>
      <c r="L36" s="3" t="s">
        <v>189</v>
      </c>
      <c r="M36" s="3">
        <v>20.5</v>
      </c>
      <c r="N36" s="3">
        <v>50</v>
      </c>
      <c r="O36" s="3">
        <v>1025</v>
      </c>
      <c r="P36" s="5">
        <v>10</v>
      </c>
      <c r="Q36" s="6">
        <v>5</v>
      </c>
      <c r="R36" s="7">
        <f t="shared" si="0"/>
        <v>2.5</v>
      </c>
      <c r="S36" s="8">
        <f t="shared" si="1"/>
        <v>2.5</v>
      </c>
    </row>
    <row r="37" spans="1:19" x14ac:dyDescent="0.2">
      <c r="A37" t="s">
        <v>190</v>
      </c>
      <c r="B37" t="s">
        <v>1</v>
      </c>
      <c r="C37" t="s">
        <v>2</v>
      </c>
      <c r="D37" s="1">
        <v>43994</v>
      </c>
      <c r="E37" s="2">
        <v>2</v>
      </c>
      <c r="F37" s="3">
        <v>1360</v>
      </c>
      <c r="G37" s="4">
        <v>44032</v>
      </c>
      <c r="H37" s="3" t="s">
        <v>191</v>
      </c>
      <c r="I37" s="3" t="s">
        <v>192</v>
      </c>
      <c r="J37" s="3" t="s">
        <v>193</v>
      </c>
      <c r="K37" s="3" t="s">
        <v>194</v>
      </c>
      <c r="L37" s="3" t="s">
        <v>195</v>
      </c>
      <c r="M37" s="3">
        <v>15.8</v>
      </c>
      <c r="N37" s="3">
        <v>50</v>
      </c>
      <c r="O37" s="3">
        <v>790</v>
      </c>
      <c r="P37" s="5">
        <v>10</v>
      </c>
      <c r="Q37" s="6">
        <v>5</v>
      </c>
      <c r="R37" s="7">
        <f t="shared" si="0"/>
        <v>3.25</v>
      </c>
      <c r="S37" s="8">
        <f t="shared" si="1"/>
        <v>1.75</v>
      </c>
    </row>
    <row r="38" spans="1:19" x14ac:dyDescent="0.2">
      <c r="A38" t="s">
        <v>196</v>
      </c>
      <c r="B38" t="s">
        <v>1</v>
      </c>
      <c r="C38" t="s">
        <v>2</v>
      </c>
      <c r="D38" s="1">
        <v>43994</v>
      </c>
      <c r="E38" s="2">
        <v>2.0416666666666701</v>
      </c>
      <c r="F38" s="3">
        <v>1370</v>
      </c>
      <c r="G38" s="4">
        <v>44003</v>
      </c>
      <c r="H38" s="3" t="s">
        <v>197</v>
      </c>
      <c r="I38" s="3" t="s">
        <v>198</v>
      </c>
      <c r="J38" s="3" t="s">
        <v>199</v>
      </c>
      <c r="K38" s="3" t="s">
        <v>200</v>
      </c>
      <c r="L38" s="3" t="s">
        <v>201</v>
      </c>
      <c r="M38" s="3">
        <v>15.2</v>
      </c>
      <c r="N38" s="3">
        <v>50</v>
      </c>
      <c r="O38" s="3">
        <v>760</v>
      </c>
      <c r="P38" s="5">
        <v>10</v>
      </c>
      <c r="Q38" s="6">
        <v>5</v>
      </c>
      <c r="R38" s="7">
        <f t="shared" si="0"/>
        <v>3.5</v>
      </c>
      <c r="S38" s="8">
        <f t="shared" si="1"/>
        <v>1.5</v>
      </c>
    </row>
    <row r="39" spans="1:19" x14ac:dyDescent="0.2">
      <c r="A39" t="s">
        <v>202</v>
      </c>
      <c r="B39" t="s">
        <v>1</v>
      </c>
      <c r="C39" t="s">
        <v>2</v>
      </c>
      <c r="D39" s="1">
        <v>43994</v>
      </c>
      <c r="E39" s="2">
        <v>2.0833333333333299</v>
      </c>
      <c r="F39" s="3">
        <v>1370</v>
      </c>
      <c r="G39" s="4">
        <v>44003</v>
      </c>
      <c r="H39" s="3" t="s">
        <v>203</v>
      </c>
      <c r="I39" s="3" t="s">
        <v>204</v>
      </c>
      <c r="J39" s="3" t="s">
        <v>205</v>
      </c>
      <c r="K39" s="3" t="s">
        <v>43</v>
      </c>
      <c r="L39" s="3" t="s">
        <v>117</v>
      </c>
      <c r="M39" s="3">
        <v>19.899999999999999</v>
      </c>
      <c r="N39" s="3">
        <v>50</v>
      </c>
      <c r="O39" s="3">
        <v>994.99999999999989</v>
      </c>
      <c r="P39" s="5">
        <v>10</v>
      </c>
      <c r="Q39" s="6">
        <v>5</v>
      </c>
      <c r="R39" s="7">
        <f t="shared" si="0"/>
        <v>2.75</v>
      </c>
      <c r="S39" s="8">
        <f t="shared" si="1"/>
        <v>2.25</v>
      </c>
    </row>
    <row r="40" spans="1:19" x14ac:dyDescent="0.2">
      <c r="A40" t="s">
        <v>206</v>
      </c>
      <c r="B40" t="s">
        <v>1</v>
      </c>
      <c r="C40" t="s">
        <v>2</v>
      </c>
      <c r="D40" s="1">
        <v>43994</v>
      </c>
      <c r="E40" s="2">
        <v>2.125</v>
      </c>
      <c r="F40" s="3">
        <v>1410</v>
      </c>
      <c r="G40" s="4">
        <v>44003</v>
      </c>
      <c r="H40" s="3" t="s">
        <v>207</v>
      </c>
      <c r="I40" s="3" t="s">
        <v>208</v>
      </c>
      <c r="J40" s="3" t="s">
        <v>209</v>
      </c>
      <c r="K40" s="3" t="s">
        <v>210</v>
      </c>
      <c r="L40" s="3" t="s">
        <v>44</v>
      </c>
      <c r="M40" s="3">
        <v>21.3</v>
      </c>
      <c r="N40" s="3">
        <v>50</v>
      </c>
      <c r="O40" s="3">
        <v>1065</v>
      </c>
      <c r="P40" s="5">
        <v>10</v>
      </c>
      <c r="Q40" s="6">
        <v>5</v>
      </c>
      <c r="R40" s="7">
        <f t="shared" si="0"/>
        <v>2.5</v>
      </c>
      <c r="S40" s="8">
        <f t="shared" si="1"/>
        <v>2.5</v>
      </c>
    </row>
    <row r="41" spans="1:19" x14ac:dyDescent="0.2">
      <c r="A41" t="s">
        <v>211</v>
      </c>
      <c r="B41" t="s">
        <v>1</v>
      </c>
      <c r="C41" t="s">
        <v>2</v>
      </c>
      <c r="D41" s="1">
        <v>43994</v>
      </c>
      <c r="E41" s="2">
        <v>2.1666666666666701</v>
      </c>
      <c r="F41" s="3">
        <v>1410</v>
      </c>
      <c r="G41" s="4">
        <v>44003</v>
      </c>
      <c r="H41" s="3" t="s">
        <v>212</v>
      </c>
      <c r="I41" s="3" t="s">
        <v>213</v>
      </c>
      <c r="J41" s="3" t="s">
        <v>214</v>
      </c>
      <c r="K41" s="3" t="s">
        <v>59</v>
      </c>
      <c r="L41" s="3" t="s">
        <v>139</v>
      </c>
      <c r="M41" s="3">
        <v>21.2</v>
      </c>
      <c r="N41" s="3">
        <v>50</v>
      </c>
      <c r="O41" s="3">
        <v>1060</v>
      </c>
      <c r="P41" s="5">
        <v>10</v>
      </c>
      <c r="Q41" s="6">
        <v>5</v>
      </c>
      <c r="R41" s="7">
        <f t="shared" si="0"/>
        <v>2.5</v>
      </c>
      <c r="S41" s="8">
        <f t="shared" si="1"/>
        <v>2.5</v>
      </c>
    </row>
    <row r="42" spans="1:19" x14ac:dyDescent="0.2">
      <c r="A42" t="s">
        <v>215</v>
      </c>
      <c r="B42" t="s">
        <v>1</v>
      </c>
      <c r="C42" t="s">
        <v>2</v>
      </c>
      <c r="D42" s="1">
        <v>43994</v>
      </c>
      <c r="E42" s="2">
        <v>2.2083333333333299</v>
      </c>
      <c r="F42" s="3">
        <v>1370</v>
      </c>
      <c r="G42" s="4">
        <v>44003</v>
      </c>
      <c r="H42" s="3" t="s">
        <v>216</v>
      </c>
      <c r="I42" s="3" t="s">
        <v>217</v>
      </c>
      <c r="J42" s="3" t="s">
        <v>110</v>
      </c>
      <c r="K42" s="3" t="s">
        <v>166</v>
      </c>
      <c r="L42" s="3" t="s">
        <v>208</v>
      </c>
      <c r="M42" s="3">
        <v>25.1</v>
      </c>
      <c r="N42" s="3">
        <v>50</v>
      </c>
      <c r="O42" s="3">
        <v>1255</v>
      </c>
      <c r="P42" s="5">
        <v>10</v>
      </c>
      <c r="Q42" s="6">
        <v>5</v>
      </c>
      <c r="R42" s="7">
        <f t="shared" si="0"/>
        <v>2</v>
      </c>
      <c r="S42" s="8">
        <f t="shared" si="1"/>
        <v>3</v>
      </c>
    </row>
    <row r="43" spans="1:19" x14ac:dyDescent="0.2">
      <c r="A43" t="s">
        <v>218</v>
      </c>
      <c r="B43" t="s">
        <v>1</v>
      </c>
      <c r="C43" t="s">
        <v>2</v>
      </c>
      <c r="D43" s="1">
        <v>43994</v>
      </c>
      <c r="E43" s="2">
        <v>2.25</v>
      </c>
      <c r="F43" s="3">
        <v>1380</v>
      </c>
      <c r="G43" s="4">
        <v>44003</v>
      </c>
      <c r="H43" s="3" t="s">
        <v>219</v>
      </c>
      <c r="I43" s="3" t="s">
        <v>220</v>
      </c>
      <c r="J43" s="3" t="s">
        <v>221</v>
      </c>
      <c r="K43" s="3" t="s">
        <v>222</v>
      </c>
      <c r="L43" s="3" t="s">
        <v>223</v>
      </c>
      <c r="M43" s="3">
        <v>17.2</v>
      </c>
      <c r="N43" s="3">
        <v>50</v>
      </c>
      <c r="O43" s="3">
        <v>860</v>
      </c>
      <c r="P43" s="5">
        <v>10</v>
      </c>
      <c r="Q43" s="6">
        <v>5</v>
      </c>
      <c r="R43" s="7">
        <f t="shared" si="0"/>
        <v>3</v>
      </c>
      <c r="S43" s="8">
        <f t="shared" si="1"/>
        <v>2</v>
      </c>
    </row>
    <row r="44" spans="1:19" x14ac:dyDescent="0.2">
      <c r="A44" t="s">
        <v>224</v>
      </c>
      <c r="B44" t="s">
        <v>1</v>
      </c>
      <c r="C44" t="s">
        <v>2</v>
      </c>
      <c r="D44" s="1">
        <v>43994</v>
      </c>
      <c r="E44" s="2">
        <v>2.2916666666666701</v>
      </c>
      <c r="F44" s="3">
        <v>1380</v>
      </c>
      <c r="G44" s="4">
        <v>44003</v>
      </c>
      <c r="H44" s="3" t="s">
        <v>225</v>
      </c>
      <c r="I44" s="3" t="s">
        <v>226</v>
      </c>
      <c r="J44" s="3" t="s">
        <v>227</v>
      </c>
      <c r="K44" s="3" t="s">
        <v>222</v>
      </c>
      <c r="L44" s="3" t="s">
        <v>228</v>
      </c>
      <c r="M44" s="3">
        <v>38.4</v>
      </c>
      <c r="N44" s="3">
        <v>50</v>
      </c>
      <c r="O44" s="3">
        <v>1920</v>
      </c>
      <c r="P44" s="5">
        <v>10</v>
      </c>
      <c r="Q44" s="6">
        <v>5</v>
      </c>
      <c r="R44" s="7">
        <f t="shared" si="0"/>
        <v>1.5</v>
      </c>
      <c r="S44" s="8">
        <f t="shared" si="1"/>
        <v>3.5</v>
      </c>
    </row>
    <row r="45" spans="1:19" x14ac:dyDescent="0.2">
      <c r="A45" t="s">
        <v>229</v>
      </c>
      <c r="B45" t="s">
        <v>1</v>
      </c>
      <c r="C45" t="s">
        <v>2</v>
      </c>
      <c r="D45" s="1">
        <v>43994</v>
      </c>
      <c r="E45" s="2">
        <v>2.3333333333333299</v>
      </c>
      <c r="F45" s="3">
        <v>1400</v>
      </c>
      <c r="G45" s="4">
        <v>44003</v>
      </c>
      <c r="H45" s="3" t="s">
        <v>230</v>
      </c>
      <c r="I45" s="3" t="s">
        <v>231</v>
      </c>
      <c r="J45" s="3" t="s">
        <v>232</v>
      </c>
      <c r="K45" s="3" t="s">
        <v>233</v>
      </c>
      <c r="L45" s="3" t="s">
        <v>234</v>
      </c>
      <c r="M45" s="3">
        <v>54</v>
      </c>
      <c r="N45" s="3">
        <v>50</v>
      </c>
      <c r="O45" s="3">
        <v>2700</v>
      </c>
      <c r="P45" s="5">
        <v>10</v>
      </c>
      <c r="Q45" s="6">
        <v>5</v>
      </c>
      <c r="R45" s="7">
        <f t="shared" si="0"/>
        <v>1</v>
      </c>
      <c r="S45" s="8">
        <f t="shared" si="1"/>
        <v>4</v>
      </c>
    </row>
    <row r="46" spans="1:19" x14ac:dyDescent="0.2">
      <c r="A46" t="s">
        <v>235</v>
      </c>
      <c r="B46" t="s">
        <v>1</v>
      </c>
      <c r="C46" t="s">
        <v>2</v>
      </c>
      <c r="D46" s="1">
        <v>43994</v>
      </c>
      <c r="E46" s="2">
        <v>2.375</v>
      </c>
      <c r="F46" s="3">
        <v>1420</v>
      </c>
      <c r="G46" s="4">
        <v>44003</v>
      </c>
      <c r="H46" s="3" t="s">
        <v>236</v>
      </c>
      <c r="I46" s="3" t="s">
        <v>237</v>
      </c>
      <c r="J46" s="3" t="s">
        <v>238</v>
      </c>
      <c r="K46" s="3" t="s">
        <v>239</v>
      </c>
      <c r="L46" s="3" t="s">
        <v>240</v>
      </c>
      <c r="M46" s="3">
        <v>44.6</v>
      </c>
      <c r="N46" s="3">
        <v>50</v>
      </c>
      <c r="O46" s="3">
        <v>2230</v>
      </c>
      <c r="P46" s="5">
        <v>10</v>
      </c>
      <c r="Q46" s="6">
        <v>5</v>
      </c>
      <c r="R46" s="7">
        <f t="shared" si="0"/>
        <v>1.25</v>
      </c>
      <c r="S46" s="8">
        <f t="shared" si="1"/>
        <v>3.75</v>
      </c>
    </row>
    <row r="47" spans="1:19" x14ac:dyDescent="0.2">
      <c r="A47" t="s">
        <v>241</v>
      </c>
      <c r="B47" t="s">
        <v>1</v>
      </c>
      <c r="C47" t="s">
        <v>2</v>
      </c>
      <c r="D47" s="1">
        <v>43994</v>
      </c>
      <c r="E47" s="2">
        <v>2.4166666666666701</v>
      </c>
      <c r="F47" s="3">
        <v>1320</v>
      </c>
      <c r="G47" s="4">
        <v>44003</v>
      </c>
      <c r="H47" s="3" t="s">
        <v>242</v>
      </c>
      <c r="I47" s="3" t="s">
        <v>243</v>
      </c>
      <c r="J47" s="3" t="s">
        <v>244</v>
      </c>
      <c r="K47" s="3" t="s">
        <v>43</v>
      </c>
      <c r="L47" s="3" t="s">
        <v>245</v>
      </c>
      <c r="M47" s="3">
        <v>30.9</v>
      </c>
      <c r="N47" s="3">
        <v>50</v>
      </c>
      <c r="O47" s="3">
        <v>1545</v>
      </c>
      <c r="P47" s="5">
        <v>10</v>
      </c>
      <c r="Q47" s="6">
        <v>5</v>
      </c>
      <c r="R47" s="7">
        <f t="shared" si="0"/>
        <v>1.75</v>
      </c>
      <c r="S47" s="8">
        <f t="shared" si="1"/>
        <v>3.25</v>
      </c>
    </row>
    <row r="48" spans="1:19" x14ac:dyDescent="0.2">
      <c r="A48" t="s">
        <v>246</v>
      </c>
      <c r="B48" t="s">
        <v>1</v>
      </c>
      <c r="C48" t="s">
        <v>2</v>
      </c>
      <c r="D48" s="1">
        <v>43994</v>
      </c>
      <c r="E48" s="2">
        <v>2.4583333333333299</v>
      </c>
      <c r="F48" s="3">
        <v>1340</v>
      </c>
      <c r="G48" s="4">
        <v>44003</v>
      </c>
      <c r="H48" s="3" t="s">
        <v>247</v>
      </c>
      <c r="I48" s="3" t="s">
        <v>248</v>
      </c>
      <c r="J48" s="3" t="s">
        <v>249</v>
      </c>
      <c r="K48" s="3" t="s">
        <v>24</v>
      </c>
      <c r="L48" s="3" t="s">
        <v>250</v>
      </c>
      <c r="M48" s="3">
        <v>31.2</v>
      </c>
      <c r="N48" s="3">
        <v>50</v>
      </c>
      <c r="O48" s="3">
        <v>1560</v>
      </c>
      <c r="P48" s="5">
        <v>10</v>
      </c>
      <c r="Q48" s="6">
        <v>5</v>
      </c>
      <c r="R48" s="7">
        <f t="shared" si="0"/>
        <v>1.75</v>
      </c>
      <c r="S48" s="8">
        <f t="shared" si="1"/>
        <v>3.25</v>
      </c>
    </row>
    <row r="49" spans="1:19" x14ac:dyDescent="0.2">
      <c r="A49" t="s">
        <v>251</v>
      </c>
      <c r="B49" t="s">
        <v>1</v>
      </c>
      <c r="C49" t="s">
        <v>2</v>
      </c>
      <c r="D49" s="1">
        <v>43994</v>
      </c>
      <c r="E49" s="2">
        <v>2.5</v>
      </c>
      <c r="F49" s="3">
        <v>1340</v>
      </c>
      <c r="G49" s="4">
        <v>44003</v>
      </c>
      <c r="H49" s="3" t="s">
        <v>252</v>
      </c>
      <c r="I49" s="3" t="s">
        <v>253</v>
      </c>
      <c r="J49" s="3" t="s">
        <v>254</v>
      </c>
      <c r="K49" s="3" t="s">
        <v>24</v>
      </c>
      <c r="L49" s="3" t="s">
        <v>255</v>
      </c>
      <c r="M49" s="3">
        <v>21.2</v>
      </c>
      <c r="N49" s="3">
        <v>50</v>
      </c>
      <c r="O49" s="3">
        <v>1060</v>
      </c>
      <c r="P49" s="5">
        <v>10</v>
      </c>
      <c r="Q49" s="6">
        <v>5</v>
      </c>
      <c r="R49" s="7">
        <f t="shared" si="0"/>
        <v>2.5</v>
      </c>
      <c r="S49" s="8">
        <f t="shared" si="1"/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P.R.</dc:creator>
  <cp:lastModifiedBy>P.R.</cp:lastModifiedBy>
  <dcterms:created xsi:type="dcterms:W3CDTF">2021-11-03T07:20:03Z</dcterms:created>
  <dcterms:modified xsi:type="dcterms:W3CDTF">2021-11-03T07:20:30Z</dcterms:modified>
</cp:coreProperties>
</file>