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maartje_brouwer_nioz_nl/Documents/Documenten/GitHub/OT2/mollab_protocols/project_related/Pierre_Julia/"/>
    </mc:Choice>
  </mc:AlternateContent>
  <xr:revisionPtr revIDLastSave="33" documentId="8_{6D3840A5-EA2A-40FA-B6CB-F85D54CDB585}" xr6:coauthVersionLast="47" xr6:coauthVersionMax="47" xr10:uidLastSave="{95536AA3-624B-4F02-8F5B-735D53D094E6}"/>
  <bookViews>
    <workbookView xWindow="-16320" yWindow="-6525" windowWidth="16440" windowHeight="28320" xr2:uid="{6A4353EB-5230-46A9-8CB9-D5E37A67E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J9" i="1"/>
  <c r="J17" i="1"/>
  <c r="J24" i="1"/>
  <c r="J25" i="1"/>
  <c r="J32" i="1"/>
  <c r="J33" i="1"/>
  <c r="J40" i="1"/>
  <c r="J4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2" i="1"/>
  <c r="J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G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2" i="1"/>
  <c r="G2" i="1" s="1"/>
</calcChain>
</file>

<file path=xl/sharedStrings.xml><?xml version="1.0" encoding="utf-8"?>
<sst xmlns="http://schemas.openxmlformats.org/spreadsheetml/2006/main" count="201" uniqueCount="194">
  <si>
    <t>Sample</t>
  </si>
  <si>
    <t>Label</t>
  </si>
  <si>
    <t>BR_[DNA] ng/µL</t>
  </si>
  <si>
    <t>HS_[DNA] ng/µL</t>
  </si>
  <si>
    <t>[DNA] ng/µL</t>
  </si>
  <si>
    <t>WZM-1</t>
  </si>
  <si>
    <t>M1 c2</t>
  </si>
  <si>
    <t>WZM-2</t>
  </si>
  <si>
    <t>M2 c2</t>
  </si>
  <si>
    <t>WZM-3</t>
  </si>
  <si>
    <t>M3 c2</t>
  </si>
  <si>
    <t>WZM-4</t>
  </si>
  <si>
    <t>M4 c2</t>
  </si>
  <si>
    <t>WZM-5</t>
  </si>
  <si>
    <t>M5 c2</t>
  </si>
  <si>
    <t>WZM-6</t>
  </si>
  <si>
    <t>M6 c2</t>
  </si>
  <si>
    <t>WZM-7</t>
  </si>
  <si>
    <t>M7 c2</t>
  </si>
  <si>
    <t>WZM-8</t>
  </si>
  <si>
    <t>M8 c2</t>
  </si>
  <si>
    <t>WZM-9</t>
  </si>
  <si>
    <t>M9 c2</t>
  </si>
  <si>
    <t>WZM-10</t>
  </si>
  <si>
    <t>M10 c2</t>
  </si>
  <si>
    <t>WZM-11</t>
  </si>
  <si>
    <t>M11 c2</t>
  </si>
  <si>
    <t>WZM-12</t>
  </si>
  <si>
    <t>M12 c2</t>
  </si>
  <si>
    <t>WZM-13</t>
  </si>
  <si>
    <t>M13 c2</t>
  </si>
  <si>
    <t>WZM-14</t>
  </si>
  <si>
    <t>M14 c2</t>
  </si>
  <si>
    <t>WZM-15</t>
  </si>
  <si>
    <t>M15 c2</t>
  </si>
  <si>
    <t>WZM-16</t>
  </si>
  <si>
    <t>M16 c2</t>
  </si>
  <si>
    <t>WZM-17</t>
  </si>
  <si>
    <t>M17 c2</t>
  </si>
  <si>
    <t>WZM-18</t>
  </si>
  <si>
    <t>M18 c2</t>
  </si>
  <si>
    <t>WZM-19</t>
  </si>
  <si>
    <t>M19 c2</t>
  </si>
  <si>
    <t>WZM-20</t>
  </si>
  <si>
    <t>M20 c2</t>
  </si>
  <si>
    <t>WZM-21</t>
  </si>
  <si>
    <t>M21 c2</t>
  </si>
  <si>
    <t>WZM-22</t>
  </si>
  <si>
    <t>M22 c2</t>
  </si>
  <si>
    <t>WZM-23</t>
  </si>
  <si>
    <t>M23 c2</t>
  </si>
  <si>
    <t>WZM-24</t>
  </si>
  <si>
    <t>M24 c2</t>
  </si>
  <si>
    <t>WZM-25</t>
  </si>
  <si>
    <t>M25 c2</t>
  </si>
  <si>
    <t>WZM-26</t>
  </si>
  <si>
    <t>M26 c2</t>
  </si>
  <si>
    <t>WZM-27</t>
  </si>
  <si>
    <t>M27 c2</t>
  </si>
  <si>
    <t>WZM-28</t>
  </si>
  <si>
    <t>M28 c2</t>
  </si>
  <si>
    <t>WZM-30</t>
  </si>
  <si>
    <t>M29 c2</t>
  </si>
  <si>
    <t>WZM-29</t>
  </si>
  <si>
    <t>M30 c2</t>
  </si>
  <si>
    <t>WZM-31</t>
  </si>
  <si>
    <t>M31 c2</t>
  </si>
  <si>
    <t>WZM-32</t>
  </si>
  <si>
    <t>M32 c2</t>
  </si>
  <si>
    <t>WZM-33</t>
  </si>
  <si>
    <t>M33 c2</t>
  </si>
  <si>
    <t>WZM-34</t>
  </si>
  <si>
    <t>M34 c2</t>
  </si>
  <si>
    <t>WZM-35</t>
  </si>
  <si>
    <t>M35 c2</t>
  </si>
  <si>
    <t>WZM-36</t>
  </si>
  <si>
    <t>M36 c2</t>
  </si>
  <si>
    <t>WZM-37</t>
  </si>
  <si>
    <t>M37 c2</t>
  </si>
  <si>
    <t>WZM-38</t>
  </si>
  <si>
    <t>M38 c2</t>
  </si>
  <si>
    <t>WZM-39</t>
  </si>
  <si>
    <t>M39 c2</t>
  </si>
  <si>
    <t>WZM-40</t>
  </si>
  <si>
    <t>M40 c2</t>
  </si>
  <si>
    <t>WZM-41</t>
  </si>
  <si>
    <t>M41 c2</t>
  </si>
  <si>
    <t>WZM-42</t>
  </si>
  <si>
    <t>M42 c2</t>
  </si>
  <si>
    <t>M NTC1 c2</t>
  </si>
  <si>
    <t>M NC2 c2</t>
  </si>
  <si>
    <t>Mre NTC1 c2</t>
  </si>
  <si>
    <t>Mre NC2 c2</t>
  </si>
  <si>
    <t>allre NTC1 c2</t>
  </si>
  <si>
    <t>allre NC2 c2</t>
  </si>
  <si>
    <t>redo_M_NC2_c2</t>
  </si>
  <si>
    <t>redo M NC2 c2</t>
  </si>
  <si>
    <t>WZJn-1</t>
  </si>
  <si>
    <t>Jn1 c2</t>
  </si>
  <si>
    <t>WZJn-2</t>
  </si>
  <si>
    <t>Jn2 c2</t>
  </si>
  <si>
    <t>WZJn-3</t>
  </si>
  <si>
    <t>Jn3 c2</t>
  </si>
  <si>
    <t>WZJn-4</t>
  </si>
  <si>
    <t>Jn4 c2</t>
  </si>
  <si>
    <t>WZJn-5</t>
  </si>
  <si>
    <t>Jn5 c2</t>
  </si>
  <si>
    <t>WZJn-6</t>
  </si>
  <si>
    <t>Jn6 c2</t>
  </si>
  <si>
    <t>WZJn-7</t>
  </si>
  <si>
    <t>Jn7 c2</t>
  </si>
  <si>
    <t>WZJn-8</t>
  </si>
  <si>
    <t>Jn8 c2</t>
  </si>
  <si>
    <t>WZJn-9</t>
  </si>
  <si>
    <t>Jn9 c2</t>
  </si>
  <si>
    <t>WZJn-10</t>
  </si>
  <si>
    <t>Jn10 c2</t>
  </si>
  <si>
    <t>WZJn-11</t>
  </si>
  <si>
    <t>Jn11 c2</t>
  </si>
  <si>
    <t>WZJn-12</t>
  </si>
  <si>
    <t>Jn12 c2</t>
  </si>
  <si>
    <t>WZJn-13</t>
  </si>
  <si>
    <t>Jn13 c2</t>
  </si>
  <si>
    <t>WZJn-14</t>
  </si>
  <si>
    <t>Jn14 c2</t>
  </si>
  <si>
    <t>WZJn-15</t>
  </si>
  <si>
    <t>Jn15 c2</t>
  </si>
  <si>
    <t>WZJn-16</t>
  </si>
  <si>
    <t>Jn16 c2</t>
  </si>
  <si>
    <t>WZJn-17</t>
  </si>
  <si>
    <t>Jn17 c2</t>
  </si>
  <si>
    <t>WZJn-18</t>
  </si>
  <si>
    <t>Jn18 c2</t>
  </si>
  <si>
    <t>WZJn-19</t>
  </si>
  <si>
    <t>Jn19 c2</t>
  </si>
  <si>
    <t>WZJn-20</t>
  </si>
  <si>
    <t>Jn20 c2</t>
  </si>
  <si>
    <t>WZJn-21</t>
  </si>
  <si>
    <t>Jn21 c2</t>
  </si>
  <si>
    <t>WZJn-22</t>
  </si>
  <si>
    <t>Jn22 c2</t>
  </si>
  <si>
    <t>WZJn-23</t>
  </si>
  <si>
    <t>Jn23 c2</t>
  </si>
  <si>
    <t>WZJn-24</t>
  </si>
  <si>
    <t>Jn24 c2</t>
  </si>
  <si>
    <t>WZJn-25</t>
  </si>
  <si>
    <t>Jn25 c2</t>
  </si>
  <si>
    <t>WZJn-26</t>
  </si>
  <si>
    <t>Jn26 c2</t>
  </si>
  <si>
    <t>WZJn-27</t>
  </si>
  <si>
    <t>Jn27 c2</t>
  </si>
  <si>
    <t>WZJn-28</t>
  </si>
  <si>
    <t>Jn28 c2</t>
  </si>
  <si>
    <t>WZJn-29</t>
  </si>
  <si>
    <t>Jn29 c2</t>
  </si>
  <si>
    <t>WZJn-30</t>
  </si>
  <si>
    <t>Jn30 c2</t>
  </si>
  <si>
    <t>WZJn-31</t>
  </si>
  <si>
    <t>Jn31 c2</t>
  </si>
  <si>
    <t>WZJn-32</t>
  </si>
  <si>
    <t>Jn32 c2</t>
  </si>
  <si>
    <t>WZJn-33</t>
  </si>
  <si>
    <t>Jn33 c2</t>
  </si>
  <si>
    <t>WZJn-34</t>
  </si>
  <si>
    <t>Jn34 c2</t>
  </si>
  <si>
    <t>WZJn-35</t>
  </si>
  <si>
    <t>Jn35 c2</t>
  </si>
  <si>
    <t>WZJn-36</t>
  </si>
  <si>
    <t>Jn36 c2</t>
  </si>
  <si>
    <t>WZJn-37</t>
  </si>
  <si>
    <t>Jn37 c2</t>
  </si>
  <si>
    <t>WZJn-38</t>
  </si>
  <si>
    <t>Jn38 c2</t>
  </si>
  <si>
    <t>WZJn-39</t>
  </si>
  <si>
    <t>Jn39 c2</t>
  </si>
  <si>
    <t>WZJn-40</t>
  </si>
  <si>
    <t>Jn40 c2</t>
  </si>
  <si>
    <t>WZJn-41</t>
  </si>
  <si>
    <t>Jn41 c2</t>
  </si>
  <si>
    <t>WZJn-42</t>
  </si>
  <si>
    <t>Jn42 c2</t>
  </si>
  <si>
    <t>WZJn-43</t>
  </si>
  <si>
    <t>Jn43 c2</t>
  </si>
  <si>
    <t>WZJn-44</t>
  </si>
  <si>
    <t>Jn44 c2</t>
  </si>
  <si>
    <t>WZJn-45</t>
  </si>
  <si>
    <t>Jn45 c2</t>
  </si>
  <si>
    <t>WZJn-46</t>
  </si>
  <si>
    <t>Jn46 c2</t>
  </si>
  <si>
    <t>WZJn-47</t>
  </si>
  <si>
    <t>Jn47 c2</t>
  </si>
  <si>
    <t>dil_ratio</t>
  </si>
  <si>
    <t>H2O_vol</t>
  </si>
  <si>
    <t>DNA_vol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</si>
</sst>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0" fillId="0" borderId="0" xfId="0" applyNumberFormat="1"/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27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5346-2C5D-4265-B53F-5D7C99B0F4C0}">
  <dimension ref="A1:J97"/>
  <sheetViews>
    <sheetView tabSelected="1" workbookViewId="0">
      <selection activeCell="L32" sqref="L32"/>
    </sheetView>
  </sheetViews>
  <sheetFormatPr defaultRowHeight="15" x14ac:dyDescent="0.25"/>
  <cols>
    <col min="5" max="5" width="11.8554687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5" t="s">
        <v>191</v>
      </c>
      <c r="G1" s="5" t="s">
        <v>192</v>
      </c>
      <c r="H1" s="6"/>
      <c r="I1" s="6" t="s">
        <v>193</v>
      </c>
      <c r="J1" s="6" t="s">
        <v>192</v>
      </c>
    </row>
    <row r="2" spans="1:10" x14ac:dyDescent="0.25">
      <c r="A2" t="s">
        <v>5</v>
      </c>
      <c r="B2" t="s">
        <v>6</v>
      </c>
      <c r="C2" s="4">
        <v>29.004034570657929</v>
      </c>
      <c r="E2" s="4">
        <v>29.004034570657929</v>
      </c>
      <c r="F2">
        <f>E2/5</f>
        <v>5.8008069141315861</v>
      </c>
      <c r="G2">
        <f>(5*F2)-5</f>
        <v>24.004034570657929</v>
      </c>
      <c r="I2">
        <f>150/E2</f>
        <v>5.1716942908262915</v>
      </c>
      <c r="J2">
        <f>30-I2</f>
        <v>24.828305709173708</v>
      </c>
    </row>
    <row r="3" spans="1:10" x14ac:dyDescent="0.25">
      <c r="A3" t="s">
        <v>7</v>
      </c>
      <c r="B3" t="s">
        <v>8</v>
      </c>
      <c r="C3" s="4">
        <v>41.611447870474443</v>
      </c>
      <c r="E3" s="4">
        <v>41.611447870474443</v>
      </c>
      <c r="F3">
        <f t="shared" ref="F3:F66" si="0">E3/5</f>
        <v>8.3222895740948886</v>
      </c>
      <c r="G3">
        <f t="shared" ref="G3:G66" si="1">(5*F3)-5</f>
        <v>36.611447870474443</v>
      </c>
      <c r="I3">
        <f t="shared" ref="I3:I66" si="2">150/E3</f>
        <v>3.604777235027024</v>
      </c>
      <c r="J3">
        <f t="shared" ref="J3:J66" si="3">30-I3</f>
        <v>26.395222764972978</v>
      </c>
    </row>
    <row r="4" spans="1:10" x14ac:dyDescent="0.25">
      <c r="A4" t="s">
        <v>9</v>
      </c>
      <c r="B4" t="s">
        <v>10</v>
      </c>
      <c r="C4" s="4">
        <v>15.72007076254264</v>
      </c>
      <c r="E4" s="4">
        <v>15.72007076254264</v>
      </c>
      <c r="F4">
        <f t="shared" si="0"/>
        <v>3.1440141525085279</v>
      </c>
      <c r="G4">
        <f t="shared" si="1"/>
        <v>10.72007076254264</v>
      </c>
      <c r="I4">
        <f t="shared" si="2"/>
        <v>9.5419417804031745</v>
      </c>
      <c r="J4">
        <f t="shared" si="3"/>
        <v>20.458058219596825</v>
      </c>
    </row>
    <row r="5" spans="1:10" x14ac:dyDescent="0.25">
      <c r="A5" t="s">
        <v>11</v>
      </c>
      <c r="B5" t="s">
        <v>12</v>
      </c>
      <c r="C5" s="4">
        <v>30.034141603421869</v>
      </c>
      <c r="E5" s="4">
        <v>30.034141603421869</v>
      </c>
      <c r="F5">
        <f t="shared" si="0"/>
        <v>6.0068283206843738</v>
      </c>
      <c r="G5">
        <f t="shared" si="1"/>
        <v>25.034141603421869</v>
      </c>
      <c r="I5">
        <f t="shared" si="2"/>
        <v>4.9943162012298066</v>
      </c>
      <c r="J5">
        <f t="shared" si="3"/>
        <v>25.005683798770193</v>
      </c>
    </row>
    <row r="6" spans="1:10" x14ac:dyDescent="0.25">
      <c r="A6" t="s">
        <v>13</v>
      </c>
      <c r="B6" t="s">
        <v>14</v>
      </c>
      <c r="C6" s="4">
        <v>38.568986946409787</v>
      </c>
      <c r="E6" s="4">
        <v>38.568986946409787</v>
      </c>
      <c r="F6">
        <f t="shared" si="0"/>
        <v>7.7137973892819574</v>
      </c>
      <c r="G6">
        <f t="shared" si="1"/>
        <v>33.568986946409787</v>
      </c>
      <c r="I6">
        <f t="shared" si="2"/>
        <v>3.8891350765427046</v>
      </c>
      <c r="J6">
        <f t="shared" si="3"/>
        <v>26.110864923457296</v>
      </c>
    </row>
    <row r="7" spans="1:10" x14ac:dyDescent="0.25">
      <c r="A7" t="s">
        <v>15</v>
      </c>
      <c r="B7" t="s">
        <v>16</v>
      </c>
      <c r="C7" s="4">
        <v>21.20910289084134</v>
      </c>
      <c r="E7" s="4">
        <v>21.20910289084134</v>
      </c>
      <c r="F7">
        <f t="shared" si="0"/>
        <v>4.2418205781682676</v>
      </c>
      <c r="G7">
        <f t="shared" si="1"/>
        <v>16.209102890841336</v>
      </c>
      <c r="I7">
        <f t="shared" si="2"/>
        <v>7.0724349243821161</v>
      </c>
      <c r="J7">
        <f t="shared" si="3"/>
        <v>22.927565075617885</v>
      </c>
    </row>
    <row r="8" spans="1:10" x14ac:dyDescent="0.25">
      <c r="A8" t="s">
        <v>17</v>
      </c>
      <c r="B8" t="s">
        <v>18</v>
      </c>
      <c r="C8" s="4">
        <v>36.930189677752047</v>
      </c>
      <c r="E8" s="4">
        <v>36.930189677752047</v>
      </c>
      <c r="F8">
        <f t="shared" si="0"/>
        <v>7.3860379355504095</v>
      </c>
      <c r="G8">
        <f t="shared" si="1"/>
        <v>31.930189677752047</v>
      </c>
      <c r="I8">
        <f t="shared" si="2"/>
        <v>4.0617175624842483</v>
      </c>
      <c r="J8">
        <f t="shared" si="3"/>
        <v>25.938282437515753</v>
      </c>
    </row>
    <row r="9" spans="1:10" x14ac:dyDescent="0.25">
      <c r="A9" t="s">
        <v>19</v>
      </c>
      <c r="B9" t="s">
        <v>20</v>
      </c>
      <c r="C9" s="4">
        <v>19.89604341932225</v>
      </c>
      <c r="E9" s="4">
        <v>19.89604341932225</v>
      </c>
      <c r="F9">
        <f t="shared" si="0"/>
        <v>3.9792086838644503</v>
      </c>
      <c r="G9">
        <f t="shared" si="1"/>
        <v>14.89604341932225</v>
      </c>
      <c r="I9">
        <f t="shared" si="2"/>
        <v>7.5391874071970477</v>
      </c>
      <c r="J9">
        <f t="shared" si="3"/>
        <v>22.460812592802952</v>
      </c>
    </row>
    <row r="10" spans="1:10" x14ac:dyDescent="0.25">
      <c r="A10" t="s">
        <v>21</v>
      </c>
      <c r="B10" t="s">
        <v>22</v>
      </c>
      <c r="C10" s="4">
        <v>30.903587074496521</v>
      </c>
      <c r="E10" s="4">
        <v>30.903587074496521</v>
      </c>
      <c r="F10">
        <f t="shared" si="0"/>
        <v>6.1807174148993038</v>
      </c>
      <c r="G10">
        <f t="shared" si="1"/>
        <v>25.903587074496521</v>
      </c>
      <c r="I10">
        <f t="shared" si="2"/>
        <v>4.8538054704914471</v>
      </c>
      <c r="J10">
        <f t="shared" si="3"/>
        <v>25.146194529508552</v>
      </c>
    </row>
    <row r="11" spans="1:10" x14ac:dyDescent="0.25">
      <c r="A11" t="s">
        <v>23</v>
      </c>
      <c r="B11" t="s">
        <v>24</v>
      </c>
      <c r="C11" s="4">
        <v>8.227555354628393</v>
      </c>
      <c r="E11" s="4">
        <v>8.227555354628393</v>
      </c>
      <c r="F11">
        <f t="shared" si="0"/>
        <v>1.6455110709256786</v>
      </c>
      <c r="G11">
        <f t="shared" si="1"/>
        <v>3.227555354628393</v>
      </c>
      <c r="I11">
        <f t="shared" si="2"/>
        <v>18.231417904179501</v>
      </c>
      <c r="J11">
        <f t="shared" si="3"/>
        <v>11.768582095820499</v>
      </c>
    </row>
    <row r="12" spans="1:10" x14ac:dyDescent="0.25">
      <c r="A12" t="s">
        <v>25</v>
      </c>
      <c r="B12" t="s">
        <v>26</v>
      </c>
      <c r="C12" s="4">
        <v>27.17286845732918</v>
      </c>
      <c r="E12" s="4">
        <v>27.17286845732918</v>
      </c>
      <c r="F12">
        <f t="shared" si="0"/>
        <v>5.434573691465836</v>
      </c>
      <c r="G12">
        <f t="shared" si="1"/>
        <v>22.17286845732918</v>
      </c>
      <c r="I12">
        <f t="shared" si="2"/>
        <v>5.5202122012091577</v>
      </c>
      <c r="J12">
        <f t="shared" si="3"/>
        <v>24.479787798790841</v>
      </c>
    </row>
    <row r="13" spans="1:10" x14ac:dyDescent="0.25">
      <c r="A13" t="s">
        <v>27</v>
      </c>
      <c r="B13" t="s">
        <v>28</v>
      </c>
      <c r="C13" s="4">
        <v>22.26307811447122</v>
      </c>
      <c r="E13" s="4">
        <v>22.26307811447122</v>
      </c>
      <c r="F13">
        <f t="shared" si="0"/>
        <v>4.4526156228942444</v>
      </c>
      <c r="G13">
        <f t="shared" si="1"/>
        <v>17.26307811447122</v>
      </c>
      <c r="I13">
        <f t="shared" si="2"/>
        <v>6.7376127967901489</v>
      </c>
      <c r="J13">
        <f t="shared" si="3"/>
        <v>23.262387203209851</v>
      </c>
    </row>
    <row r="14" spans="1:10" x14ac:dyDescent="0.25">
      <c r="A14" t="s">
        <v>29</v>
      </c>
      <c r="B14" t="s">
        <v>30</v>
      </c>
      <c r="C14" s="4">
        <v>28.736079668804699</v>
      </c>
      <c r="E14" s="4">
        <v>28.736079668804699</v>
      </c>
      <c r="F14">
        <f t="shared" si="0"/>
        <v>5.7472159337609394</v>
      </c>
      <c r="G14">
        <f t="shared" si="1"/>
        <v>23.736079668804699</v>
      </c>
      <c r="I14">
        <f t="shared" si="2"/>
        <v>5.219918712949454</v>
      </c>
      <c r="J14">
        <f t="shared" si="3"/>
        <v>24.780081287050546</v>
      </c>
    </row>
    <row r="15" spans="1:10" x14ac:dyDescent="0.25">
      <c r="A15" t="s">
        <v>31</v>
      </c>
      <c r="B15" t="s">
        <v>32</v>
      </c>
      <c r="C15" s="4">
        <v>19.595865474702599</v>
      </c>
      <c r="E15" s="4">
        <v>19.595865474702599</v>
      </c>
      <c r="F15">
        <f t="shared" si="0"/>
        <v>3.9191730949405197</v>
      </c>
      <c r="G15">
        <f t="shared" si="1"/>
        <v>14.595865474702599</v>
      </c>
      <c r="I15">
        <f t="shared" si="2"/>
        <v>7.6546759413940357</v>
      </c>
      <c r="J15">
        <f t="shared" si="3"/>
        <v>22.345324058605964</v>
      </c>
    </row>
    <row r="16" spans="1:10" x14ac:dyDescent="0.25">
      <c r="A16" t="s">
        <v>33</v>
      </c>
      <c r="B16" t="s">
        <v>34</v>
      </c>
      <c r="C16" s="4">
        <v>20.41359307946097</v>
      </c>
      <c r="E16" s="4">
        <v>20.41359307946097</v>
      </c>
      <c r="F16">
        <f t="shared" si="0"/>
        <v>4.082718615892194</v>
      </c>
      <c r="G16">
        <f t="shared" si="1"/>
        <v>15.41359307946097</v>
      </c>
      <c r="I16">
        <f t="shared" si="2"/>
        <v>7.3480449725884718</v>
      </c>
      <c r="J16">
        <f t="shared" si="3"/>
        <v>22.651955027411528</v>
      </c>
    </row>
    <row r="17" spans="1:10" x14ac:dyDescent="0.25">
      <c r="A17" t="s">
        <v>35</v>
      </c>
      <c r="B17" t="s">
        <v>36</v>
      </c>
      <c r="C17" s="4">
        <v>6.9317420633351876</v>
      </c>
      <c r="E17" s="4">
        <v>6.9317420633351876</v>
      </c>
      <c r="F17">
        <f t="shared" si="0"/>
        <v>1.3863484126670376</v>
      </c>
      <c r="G17">
        <f t="shared" si="1"/>
        <v>1.9317420633351876</v>
      </c>
      <c r="I17">
        <f t="shared" si="2"/>
        <v>21.639581887129243</v>
      </c>
      <c r="J17">
        <f t="shared" si="3"/>
        <v>8.3604181128707573</v>
      </c>
    </row>
    <row r="18" spans="1:10" x14ac:dyDescent="0.25">
      <c r="A18" t="s">
        <v>37</v>
      </c>
      <c r="B18" t="s">
        <v>38</v>
      </c>
      <c r="C18" s="4">
        <v>22.79343860671441</v>
      </c>
      <c r="E18" s="4">
        <v>22.79343860671441</v>
      </c>
      <c r="F18">
        <f t="shared" si="0"/>
        <v>4.5586877213428822</v>
      </c>
      <c r="G18">
        <f t="shared" si="1"/>
        <v>17.79343860671441</v>
      </c>
      <c r="I18">
        <f t="shared" si="2"/>
        <v>6.5808412055833267</v>
      </c>
      <c r="J18">
        <f t="shared" si="3"/>
        <v>23.419158794416674</v>
      </c>
    </row>
    <row r="19" spans="1:10" x14ac:dyDescent="0.25">
      <c r="A19" t="s">
        <v>39</v>
      </c>
      <c r="B19" t="s">
        <v>40</v>
      </c>
      <c r="C19" s="4">
        <v>21.404246454662299</v>
      </c>
      <c r="E19" s="4">
        <v>21.404246454662299</v>
      </c>
      <c r="F19">
        <f t="shared" si="0"/>
        <v>4.2808492909324602</v>
      </c>
      <c r="G19">
        <f t="shared" si="1"/>
        <v>16.404246454662299</v>
      </c>
      <c r="I19">
        <f t="shared" si="2"/>
        <v>7.0079551885988876</v>
      </c>
      <c r="J19">
        <f t="shared" si="3"/>
        <v>22.992044811401112</v>
      </c>
    </row>
    <row r="20" spans="1:10" x14ac:dyDescent="0.25">
      <c r="A20" t="s">
        <v>41</v>
      </c>
      <c r="B20" t="s">
        <v>42</v>
      </c>
      <c r="C20" s="4">
        <v>13.2173670182323</v>
      </c>
      <c r="E20" s="4">
        <v>13.2173670182323</v>
      </c>
      <c r="F20">
        <f t="shared" si="0"/>
        <v>2.64347340364646</v>
      </c>
      <c r="G20">
        <f t="shared" si="1"/>
        <v>8.2173670182323004</v>
      </c>
      <c r="I20">
        <f t="shared" si="2"/>
        <v>11.348705063049774</v>
      </c>
      <c r="J20">
        <f t="shared" si="3"/>
        <v>18.651294936950226</v>
      </c>
    </row>
    <row r="21" spans="1:10" x14ac:dyDescent="0.25">
      <c r="A21" t="s">
        <v>43</v>
      </c>
      <c r="B21" t="s">
        <v>44</v>
      </c>
      <c r="C21" s="4">
        <v>23.868538292462961</v>
      </c>
      <c r="E21" s="4">
        <v>23.868538292462961</v>
      </c>
      <c r="F21">
        <f t="shared" si="0"/>
        <v>4.7737076584925919</v>
      </c>
      <c r="G21">
        <f t="shared" si="1"/>
        <v>18.868538292462958</v>
      </c>
      <c r="I21">
        <f t="shared" si="2"/>
        <v>6.2844233761631703</v>
      </c>
      <c r="J21">
        <f t="shared" si="3"/>
        <v>23.715576623836832</v>
      </c>
    </row>
    <row r="22" spans="1:10" x14ac:dyDescent="0.25">
      <c r="A22" t="s">
        <v>45</v>
      </c>
      <c r="B22" t="s">
        <v>46</v>
      </c>
      <c r="C22" s="4">
        <v>31.311636057591301</v>
      </c>
      <c r="E22" s="4">
        <v>31.311636057591301</v>
      </c>
      <c r="F22">
        <f t="shared" si="0"/>
        <v>6.2623272115182598</v>
      </c>
      <c r="G22">
        <f t="shared" si="1"/>
        <v>26.311636057591301</v>
      </c>
      <c r="I22">
        <f t="shared" si="2"/>
        <v>4.790551337659454</v>
      </c>
      <c r="J22">
        <f t="shared" si="3"/>
        <v>25.209448662340545</v>
      </c>
    </row>
    <row r="23" spans="1:10" x14ac:dyDescent="0.25">
      <c r="A23" t="s">
        <v>47</v>
      </c>
      <c r="B23" t="s">
        <v>48</v>
      </c>
      <c r="C23" s="4">
        <v>21.08459436085419</v>
      </c>
      <c r="E23" s="4">
        <v>21.08459436085419</v>
      </c>
      <c r="F23">
        <f t="shared" si="0"/>
        <v>4.2169188721708384</v>
      </c>
      <c r="G23">
        <f t="shared" si="1"/>
        <v>16.08459436085419</v>
      </c>
      <c r="I23">
        <f t="shared" si="2"/>
        <v>7.1141989944322139</v>
      </c>
      <c r="J23">
        <f t="shared" si="3"/>
        <v>22.885801005567785</v>
      </c>
    </row>
    <row r="24" spans="1:10" x14ac:dyDescent="0.25">
      <c r="A24" t="s">
        <v>49</v>
      </c>
      <c r="B24" t="s">
        <v>50</v>
      </c>
      <c r="C24" s="4">
        <v>22.895719027282301</v>
      </c>
      <c r="E24" s="4">
        <v>22.895719027282301</v>
      </c>
      <c r="F24">
        <f t="shared" si="0"/>
        <v>4.5791438054564599</v>
      </c>
      <c r="G24">
        <f t="shared" si="1"/>
        <v>17.895719027282301</v>
      </c>
      <c r="I24">
        <f t="shared" si="2"/>
        <v>6.5514430807462984</v>
      </c>
      <c r="J24">
        <f t="shared" si="3"/>
        <v>23.448556919253701</v>
      </c>
    </row>
    <row r="25" spans="1:10" x14ac:dyDescent="0.25">
      <c r="A25" t="s">
        <v>51</v>
      </c>
      <c r="B25" t="s">
        <v>52</v>
      </c>
      <c r="C25" s="4">
        <v>13.17293138919743</v>
      </c>
      <c r="E25" s="4">
        <v>13.17293138919743</v>
      </c>
      <c r="F25">
        <f t="shared" si="0"/>
        <v>2.6345862778394862</v>
      </c>
      <c r="G25">
        <f t="shared" si="1"/>
        <v>8.17293138919743</v>
      </c>
      <c r="I25">
        <f t="shared" si="2"/>
        <v>11.386987115336282</v>
      </c>
      <c r="J25">
        <f t="shared" si="3"/>
        <v>18.613012884663718</v>
      </c>
    </row>
    <row r="26" spans="1:10" x14ac:dyDescent="0.25">
      <c r="A26" t="s">
        <v>53</v>
      </c>
      <c r="B26" t="s">
        <v>54</v>
      </c>
      <c r="C26" s="4">
        <v>6.4447857228363334</v>
      </c>
      <c r="E26" s="4">
        <v>6.4447857228363334</v>
      </c>
      <c r="F26">
        <f t="shared" si="0"/>
        <v>1.2889571445672667</v>
      </c>
      <c r="G26">
        <f t="shared" si="1"/>
        <v>1.4447857228363334</v>
      </c>
      <c r="I26">
        <f t="shared" si="2"/>
        <v>23.274629514600122</v>
      </c>
      <c r="J26">
        <f t="shared" si="3"/>
        <v>6.7253704853998784</v>
      </c>
    </row>
    <row r="27" spans="1:10" x14ac:dyDescent="0.25">
      <c r="A27" t="s">
        <v>55</v>
      </c>
      <c r="B27" t="s">
        <v>56</v>
      </c>
      <c r="C27" s="4">
        <v>12.317936747116221</v>
      </c>
      <c r="E27" s="4">
        <v>12.317936747116221</v>
      </c>
      <c r="F27">
        <f t="shared" si="0"/>
        <v>2.4635873494232441</v>
      </c>
      <c r="G27">
        <f t="shared" si="1"/>
        <v>7.3179367471162209</v>
      </c>
      <c r="I27">
        <f t="shared" si="2"/>
        <v>12.177364040704044</v>
      </c>
      <c r="J27">
        <f t="shared" si="3"/>
        <v>17.822635959295958</v>
      </c>
    </row>
    <row r="28" spans="1:10" x14ac:dyDescent="0.25">
      <c r="A28" t="s">
        <v>57</v>
      </c>
      <c r="B28" t="s">
        <v>58</v>
      </c>
      <c r="C28" s="4">
        <v>18.58298394780315</v>
      </c>
      <c r="E28" s="4">
        <v>18.58298394780315</v>
      </c>
      <c r="F28">
        <f t="shared" si="0"/>
        <v>3.7165967895606302</v>
      </c>
      <c r="G28">
        <f t="shared" si="1"/>
        <v>13.58298394780315</v>
      </c>
      <c r="I28">
        <f t="shared" si="2"/>
        <v>8.0719006388493781</v>
      </c>
      <c r="J28">
        <f t="shared" si="3"/>
        <v>21.928099361150622</v>
      </c>
    </row>
    <row r="29" spans="1:10" x14ac:dyDescent="0.25">
      <c r="A29" t="s">
        <v>59</v>
      </c>
      <c r="B29" t="s">
        <v>60</v>
      </c>
      <c r="C29" s="4">
        <v>16.205387063873669</v>
      </c>
      <c r="E29" s="4">
        <v>16.205387063873669</v>
      </c>
      <c r="F29">
        <f t="shared" si="0"/>
        <v>3.2410774127747337</v>
      </c>
      <c r="G29">
        <f t="shared" si="1"/>
        <v>11.205387063873669</v>
      </c>
      <c r="I29">
        <f t="shared" si="2"/>
        <v>9.2561812568113151</v>
      </c>
      <c r="J29">
        <f t="shared" si="3"/>
        <v>20.743818743188683</v>
      </c>
    </row>
    <row r="30" spans="1:10" x14ac:dyDescent="0.25">
      <c r="A30" t="s">
        <v>61</v>
      </c>
      <c r="B30" t="s">
        <v>62</v>
      </c>
      <c r="C30" s="4">
        <v>22.56554596657994</v>
      </c>
      <c r="E30" s="4">
        <v>22.56554596657994</v>
      </c>
      <c r="F30">
        <f t="shared" si="0"/>
        <v>4.5131091933159881</v>
      </c>
      <c r="G30">
        <f t="shared" si="1"/>
        <v>17.56554596657994</v>
      </c>
      <c r="I30">
        <f t="shared" si="2"/>
        <v>6.647302051638956</v>
      </c>
      <c r="J30">
        <f t="shared" si="3"/>
        <v>23.352697948361044</v>
      </c>
    </row>
    <row r="31" spans="1:10" x14ac:dyDescent="0.25">
      <c r="A31" t="s">
        <v>63</v>
      </c>
      <c r="B31" t="s">
        <v>64</v>
      </c>
      <c r="C31" s="4">
        <v>13.92503696427578</v>
      </c>
      <c r="E31" s="4">
        <v>13.92503696427578</v>
      </c>
      <c r="F31">
        <f t="shared" si="0"/>
        <v>2.7850073928551558</v>
      </c>
      <c r="G31">
        <f t="shared" si="1"/>
        <v>8.9250369642757796</v>
      </c>
      <c r="I31">
        <f t="shared" si="2"/>
        <v>10.771964224211398</v>
      </c>
      <c r="J31">
        <f t="shared" si="3"/>
        <v>19.228035775788602</v>
      </c>
    </row>
    <row r="32" spans="1:10" x14ac:dyDescent="0.25">
      <c r="A32" t="s">
        <v>65</v>
      </c>
      <c r="B32" t="s">
        <v>66</v>
      </c>
      <c r="C32" s="4">
        <v>16.52116083351013</v>
      </c>
      <c r="E32" s="4">
        <v>16.52116083351013</v>
      </c>
      <c r="F32">
        <f t="shared" si="0"/>
        <v>3.3042321667020262</v>
      </c>
      <c r="G32">
        <f t="shared" si="1"/>
        <v>11.52116083351013</v>
      </c>
      <c r="I32">
        <f t="shared" si="2"/>
        <v>9.0792651625152541</v>
      </c>
      <c r="J32">
        <f t="shared" si="3"/>
        <v>20.920734837484744</v>
      </c>
    </row>
    <row r="33" spans="1:10" x14ac:dyDescent="0.25">
      <c r="A33" t="s">
        <v>67</v>
      </c>
      <c r="B33" t="s">
        <v>68</v>
      </c>
      <c r="C33" s="4">
        <v>7.7683971516523549</v>
      </c>
      <c r="E33" s="4">
        <v>7.7683971516523549</v>
      </c>
      <c r="F33">
        <f t="shared" si="0"/>
        <v>1.5536794303304711</v>
      </c>
      <c r="G33">
        <f t="shared" si="1"/>
        <v>2.7683971516523549</v>
      </c>
      <c r="I33">
        <f t="shared" si="2"/>
        <v>19.309002497136063</v>
      </c>
      <c r="J33">
        <f t="shared" si="3"/>
        <v>10.690997502863937</v>
      </c>
    </row>
    <row r="34" spans="1:10" x14ac:dyDescent="0.25">
      <c r="A34" t="s">
        <v>69</v>
      </c>
      <c r="B34" t="s">
        <v>70</v>
      </c>
      <c r="C34" s="4">
        <v>5.1978846728645056</v>
      </c>
      <c r="D34" s="4"/>
      <c r="E34" s="4">
        <v>5.1978846728645056</v>
      </c>
      <c r="F34">
        <f t="shared" si="0"/>
        <v>1.0395769345729011</v>
      </c>
      <c r="G34">
        <f t="shared" si="1"/>
        <v>0.19788467286450562</v>
      </c>
      <c r="I34">
        <f t="shared" si="2"/>
        <v>28.857893054663794</v>
      </c>
      <c r="J34">
        <f t="shared" si="3"/>
        <v>1.1421069453362058</v>
      </c>
    </row>
    <row r="35" spans="1:10" x14ac:dyDescent="0.25">
      <c r="A35" t="s">
        <v>71</v>
      </c>
      <c r="B35" t="s">
        <v>72</v>
      </c>
      <c r="C35" s="4">
        <v>3.0348228890565339</v>
      </c>
      <c r="D35" s="4">
        <v>7.9381289433570714</v>
      </c>
      <c r="E35" s="4">
        <v>7.9381289433570714</v>
      </c>
      <c r="F35">
        <f t="shared" si="0"/>
        <v>1.5876257886714142</v>
      </c>
      <c r="G35">
        <f t="shared" si="1"/>
        <v>2.9381289433570714</v>
      </c>
      <c r="I35">
        <f t="shared" si="2"/>
        <v>18.896140522575628</v>
      </c>
      <c r="J35">
        <f t="shared" si="3"/>
        <v>11.103859477424372</v>
      </c>
    </row>
    <row r="36" spans="1:10" x14ac:dyDescent="0.25">
      <c r="A36" t="s">
        <v>73</v>
      </c>
      <c r="B36" t="s">
        <v>74</v>
      </c>
      <c r="C36" s="4">
        <v>32.283361949233793</v>
      </c>
      <c r="D36" s="4"/>
      <c r="E36" s="4">
        <v>32.283361949233793</v>
      </c>
      <c r="F36">
        <f t="shared" si="0"/>
        <v>6.4566723898467586</v>
      </c>
      <c r="G36">
        <f t="shared" si="1"/>
        <v>27.283361949233793</v>
      </c>
      <c r="I36">
        <f t="shared" si="2"/>
        <v>4.6463562325348233</v>
      </c>
      <c r="J36">
        <f t="shared" si="3"/>
        <v>25.353643767465176</v>
      </c>
    </row>
    <row r="37" spans="1:10" x14ac:dyDescent="0.25">
      <c r="A37" t="s">
        <v>75</v>
      </c>
      <c r="B37" t="s">
        <v>76</v>
      </c>
      <c r="C37" s="4">
        <v>8.5244429471499803</v>
      </c>
      <c r="D37" s="4"/>
      <c r="E37" s="4">
        <v>8.5244429471499803</v>
      </c>
      <c r="F37">
        <f t="shared" si="0"/>
        <v>1.7048885894299961</v>
      </c>
      <c r="G37">
        <f t="shared" si="1"/>
        <v>3.5244429471499803</v>
      </c>
      <c r="I37">
        <f t="shared" si="2"/>
        <v>17.596457731018102</v>
      </c>
      <c r="J37">
        <f t="shared" si="3"/>
        <v>12.403542268981898</v>
      </c>
    </row>
    <row r="38" spans="1:10" x14ac:dyDescent="0.25">
      <c r="A38" t="s">
        <v>77</v>
      </c>
      <c r="B38" t="s">
        <v>78</v>
      </c>
      <c r="C38" s="4">
        <v>11.689772404312841</v>
      </c>
      <c r="D38" s="4"/>
      <c r="E38" s="4">
        <v>11.689772404312841</v>
      </c>
      <c r="F38">
        <f t="shared" si="0"/>
        <v>2.3379544808625683</v>
      </c>
      <c r="G38">
        <f t="shared" si="1"/>
        <v>6.6897724043128406</v>
      </c>
      <c r="I38">
        <f t="shared" si="2"/>
        <v>12.83172972167181</v>
      </c>
      <c r="J38">
        <f t="shared" si="3"/>
        <v>17.16827027832819</v>
      </c>
    </row>
    <row r="39" spans="1:10" x14ac:dyDescent="0.25">
      <c r="A39" t="s">
        <v>79</v>
      </c>
      <c r="B39" t="s">
        <v>80</v>
      </c>
      <c r="C39" s="4">
        <v>6.0973252600218517</v>
      </c>
      <c r="D39" s="4"/>
      <c r="E39" s="4">
        <v>6.0973252600218517</v>
      </c>
      <c r="F39">
        <f t="shared" si="0"/>
        <v>1.2194650520043704</v>
      </c>
      <c r="G39">
        <f t="shared" si="1"/>
        <v>1.0973252600218517</v>
      </c>
      <c r="I39">
        <f t="shared" si="2"/>
        <v>24.600951007731286</v>
      </c>
      <c r="J39">
        <f t="shared" si="3"/>
        <v>5.3990489922687139</v>
      </c>
    </row>
    <row r="40" spans="1:10" x14ac:dyDescent="0.25">
      <c r="A40" t="s">
        <v>81</v>
      </c>
      <c r="B40" t="s">
        <v>82</v>
      </c>
      <c r="C40" s="4">
        <v>9.5733948928636963</v>
      </c>
      <c r="D40" s="4"/>
      <c r="E40" s="4">
        <v>9.5733948928636963</v>
      </c>
      <c r="F40">
        <f t="shared" si="0"/>
        <v>1.9146789785727392</v>
      </c>
      <c r="G40">
        <f t="shared" si="1"/>
        <v>4.5733948928636963</v>
      </c>
      <c r="I40">
        <f t="shared" si="2"/>
        <v>15.668422924015662</v>
      </c>
      <c r="J40">
        <f t="shared" si="3"/>
        <v>14.331577075984338</v>
      </c>
    </row>
    <row r="41" spans="1:10" x14ac:dyDescent="0.25">
      <c r="A41" t="s">
        <v>83</v>
      </c>
      <c r="B41" t="s">
        <v>84</v>
      </c>
      <c r="C41" s="4">
        <v>-2.4319398233789582</v>
      </c>
      <c r="D41" s="4">
        <v>6.4578246063541576</v>
      </c>
      <c r="E41" s="4">
        <v>6.4578246063541576</v>
      </c>
      <c r="F41">
        <f t="shared" si="0"/>
        <v>1.2915649212708316</v>
      </c>
      <c r="G41">
        <f t="shared" si="1"/>
        <v>1.4578246063541576</v>
      </c>
      <c r="I41">
        <f t="shared" si="2"/>
        <v>23.227636107120027</v>
      </c>
      <c r="J41">
        <f t="shared" si="3"/>
        <v>6.772363892879973</v>
      </c>
    </row>
    <row r="42" spans="1:10" x14ac:dyDescent="0.25">
      <c r="A42" t="s">
        <v>85</v>
      </c>
      <c r="B42" t="s">
        <v>86</v>
      </c>
      <c r="C42" s="4">
        <v>14.57436707564181</v>
      </c>
      <c r="E42" s="4">
        <v>14.57436707564181</v>
      </c>
      <c r="F42">
        <f t="shared" si="0"/>
        <v>2.914873415128362</v>
      </c>
      <c r="G42">
        <f t="shared" si="1"/>
        <v>9.5743670756418098</v>
      </c>
      <c r="I42">
        <f t="shared" si="2"/>
        <v>10.292042132704035</v>
      </c>
      <c r="J42">
        <f t="shared" si="3"/>
        <v>19.707957867295967</v>
      </c>
    </row>
    <row r="43" spans="1:10" x14ac:dyDescent="0.25">
      <c r="A43" t="s">
        <v>87</v>
      </c>
      <c r="B43" t="s">
        <v>88</v>
      </c>
      <c r="C43" s="4">
        <v>23.802421177359651</v>
      </c>
      <c r="E43" s="4">
        <v>23.802421177359651</v>
      </c>
      <c r="F43">
        <f t="shared" si="0"/>
        <v>4.7604842354719299</v>
      </c>
      <c r="G43">
        <f t="shared" si="1"/>
        <v>18.802421177359648</v>
      </c>
      <c r="I43">
        <f t="shared" si="2"/>
        <v>6.301879917269793</v>
      </c>
      <c r="J43">
        <f t="shared" si="3"/>
        <v>23.698120082730206</v>
      </c>
    </row>
    <row r="44" spans="1:10" x14ac:dyDescent="0.25">
      <c r="A44" t="s">
        <v>89</v>
      </c>
      <c r="B44" t="s">
        <v>89</v>
      </c>
      <c r="C44" s="4">
        <v>-4.4226638510964191</v>
      </c>
      <c r="D44" s="4">
        <v>-2.561418354405462E-2</v>
      </c>
      <c r="E44" s="4">
        <v>-2.561418354405462E-2</v>
      </c>
      <c r="F44">
        <f t="shared" si="0"/>
        <v>-5.1228367088109236E-3</v>
      </c>
      <c r="G44">
        <f t="shared" si="1"/>
        <v>-5.0256141835440546</v>
      </c>
      <c r="I44">
        <f t="shared" si="2"/>
        <v>-5856.1304420267934</v>
      </c>
      <c r="J44">
        <f t="shared" si="3"/>
        <v>5886.1304420267934</v>
      </c>
    </row>
    <row r="45" spans="1:10" x14ac:dyDescent="0.25">
      <c r="A45" t="s">
        <v>90</v>
      </c>
      <c r="B45" t="s">
        <v>90</v>
      </c>
      <c r="C45" s="4">
        <v>-5.7735369410102946</v>
      </c>
      <c r="D45" s="4">
        <v>0.25246721907626379</v>
      </c>
      <c r="E45" s="4">
        <v>0.25246721907626379</v>
      </c>
      <c r="F45">
        <f t="shared" si="0"/>
        <v>5.049344381525276E-2</v>
      </c>
      <c r="G45">
        <f t="shared" si="1"/>
        <v>-4.747532780923736</v>
      </c>
      <c r="I45">
        <f t="shared" si="2"/>
        <v>594.13653997863742</v>
      </c>
      <c r="J45">
        <f t="shared" si="3"/>
        <v>-564.13653997863742</v>
      </c>
    </row>
    <row r="46" spans="1:10" x14ac:dyDescent="0.25">
      <c r="A46" t="s">
        <v>91</v>
      </c>
      <c r="B46" t="s">
        <v>91</v>
      </c>
      <c r="C46" s="4">
        <v>-4.265323631907842</v>
      </c>
      <c r="D46" s="4">
        <v>-3.059707256397471E-2</v>
      </c>
      <c r="E46" s="4">
        <v>-3.059707256397471E-2</v>
      </c>
      <c r="F46">
        <f t="shared" si="0"/>
        <v>-6.119414512794942E-3</v>
      </c>
      <c r="G46">
        <f t="shared" si="1"/>
        <v>-5.0305970725639746</v>
      </c>
      <c r="I46">
        <f t="shared" si="2"/>
        <v>-4902.4297892018421</v>
      </c>
      <c r="J46">
        <f t="shared" si="3"/>
        <v>4932.4297892018421</v>
      </c>
    </row>
    <row r="47" spans="1:10" x14ac:dyDescent="0.25">
      <c r="A47" t="s">
        <v>92</v>
      </c>
      <c r="B47" t="s">
        <v>92</v>
      </c>
      <c r="C47" s="4">
        <v>-7.1371590090598813</v>
      </c>
      <c r="D47" s="4">
        <v>-2.0148038694306172E-2</v>
      </c>
      <c r="E47" s="4">
        <v>-2.0148038694306172E-2</v>
      </c>
      <c r="F47">
        <f t="shared" si="0"/>
        <v>-4.0296077388612345E-3</v>
      </c>
      <c r="G47">
        <f t="shared" si="1"/>
        <v>-5.0201480386943063</v>
      </c>
      <c r="I47">
        <f t="shared" si="2"/>
        <v>-7444.8933852003147</v>
      </c>
      <c r="J47">
        <f t="shared" si="3"/>
        <v>7474.8933852003147</v>
      </c>
    </row>
    <row r="48" spans="1:10" x14ac:dyDescent="0.25">
      <c r="A48" t="s">
        <v>93</v>
      </c>
      <c r="B48" t="s">
        <v>93</v>
      </c>
      <c r="C48" s="4">
        <v>-10.28415927077878</v>
      </c>
      <c r="D48" s="4">
        <v>0.1558104389888828</v>
      </c>
      <c r="E48" s="4">
        <v>0.1558104389888828</v>
      </c>
      <c r="F48">
        <f t="shared" si="0"/>
        <v>3.1162087797776562E-2</v>
      </c>
      <c r="G48">
        <f t="shared" si="1"/>
        <v>-4.8441895610111168</v>
      </c>
      <c r="I48">
        <f t="shared" si="2"/>
        <v>962.70828176475788</v>
      </c>
      <c r="J48">
        <f t="shared" si="3"/>
        <v>-932.70828176475788</v>
      </c>
    </row>
    <row r="49" spans="1:10" x14ac:dyDescent="0.25">
      <c r="A49" t="s">
        <v>94</v>
      </c>
      <c r="B49" t="s">
        <v>94</v>
      </c>
      <c r="C49" s="4">
        <v>-13.294397109798171</v>
      </c>
      <c r="D49" s="4">
        <v>1.0812841466869441E-2</v>
      </c>
      <c r="E49" s="4">
        <v>1.0812841466869441E-2</v>
      </c>
      <c r="F49">
        <f t="shared" si="0"/>
        <v>2.1625682933738882E-3</v>
      </c>
      <c r="G49">
        <f t="shared" si="1"/>
        <v>-4.9891871585331309</v>
      </c>
      <c r="I49">
        <f t="shared" si="2"/>
        <v>13872.394269313962</v>
      </c>
      <c r="J49">
        <f t="shared" si="3"/>
        <v>-13842.394269313962</v>
      </c>
    </row>
    <row r="50" spans="1:10" x14ac:dyDescent="0.25">
      <c r="A50" t="s">
        <v>95</v>
      </c>
      <c r="B50" t="s">
        <v>96</v>
      </c>
      <c r="C50" s="4">
        <v>-26.921976236560109</v>
      </c>
      <c r="D50" s="4">
        <v>5.471830126894741E-2</v>
      </c>
      <c r="E50" s="4">
        <v>5.471830126894741E-2</v>
      </c>
      <c r="F50">
        <f t="shared" si="0"/>
        <v>1.0943660253789482E-2</v>
      </c>
      <c r="G50">
        <f t="shared" si="1"/>
        <v>-4.9452816987310522</v>
      </c>
      <c r="I50">
        <f t="shared" si="2"/>
        <v>2741.313171670497</v>
      </c>
      <c r="J50">
        <f t="shared" si="3"/>
        <v>-2711.313171670497</v>
      </c>
    </row>
    <row r="51" spans="1:10" x14ac:dyDescent="0.25">
      <c r="A51" t="s">
        <v>97</v>
      </c>
      <c r="B51" t="s">
        <v>98</v>
      </c>
      <c r="C51" s="4">
        <v>12.566995155813309</v>
      </c>
      <c r="D51" s="4"/>
      <c r="E51" s="4">
        <v>12.566995155813309</v>
      </c>
      <c r="F51">
        <f t="shared" si="0"/>
        <v>2.5133990311626619</v>
      </c>
      <c r="G51">
        <f t="shared" si="1"/>
        <v>7.5669951558133093</v>
      </c>
      <c r="I51">
        <f t="shared" si="2"/>
        <v>11.936027518130473</v>
      </c>
      <c r="J51">
        <f t="shared" si="3"/>
        <v>18.063972481869527</v>
      </c>
    </row>
    <row r="52" spans="1:10" x14ac:dyDescent="0.25">
      <c r="A52" t="s">
        <v>99</v>
      </c>
      <c r="B52" t="s">
        <v>100</v>
      </c>
      <c r="C52" s="4">
        <v>17.321642300321471</v>
      </c>
      <c r="D52" s="4"/>
      <c r="E52" s="4">
        <v>17.321642300321471</v>
      </c>
      <c r="F52">
        <f t="shared" si="0"/>
        <v>3.4643284600642943</v>
      </c>
      <c r="G52">
        <f t="shared" si="1"/>
        <v>12.321642300321471</v>
      </c>
      <c r="I52">
        <f t="shared" si="2"/>
        <v>8.6596869626626667</v>
      </c>
      <c r="J52">
        <f t="shared" si="3"/>
        <v>21.340313037337332</v>
      </c>
    </row>
    <row r="53" spans="1:10" x14ac:dyDescent="0.25">
      <c r="A53" t="s">
        <v>101</v>
      </c>
      <c r="B53" t="s">
        <v>102</v>
      </c>
      <c r="C53" s="4">
        <v>20.84555151758677</v>
      </c>
      <c r="D53" s="4"/>
      <c r="E53" s="4">
        <v>20.84555151758677</v>
      </c>
      <c r="F53">
        <f t="shared" si="0"/>
        <v>4.1691103035173542</v>
      </c>
      <c r="G53">
        <f t="shared" si="1"/>
        <v>15.84555151758677</v>
      </c>
      <c r="I53">
        <f t="shared" si="2"/>
        <v>7.1957798705133547</v>
      </c>
      <c r="J53">
        <f t="shared" si="3"/>
        <v>22.804220129486644</v>
      </c>
    </row>
    <row r="54" spans="1:10" x14ac:dyDescent="0.25">
      <c r="A54" t="s">
        <v>103</v>
      </c>
      <c r="B54" t="s">
        <v>104</v>
      </c>
      <c r="C54" s="4">
        <v>8.4015847300930648</v>
      </c>
      <c r="D54" s="4"/>
      <c r="E54" s="4">
        <v>8.4015847300930648</v>
      </c>
      <c r="F54">
        <f t="shared" si="0"/>
        <v>1.6803169460186129</v>
      </c>
      <c r="G54">
        <f t="shared" si="1"/>
        <v>3.4015847300930648</v>
      </c>
      <c r="I54">
        <f t="shared" si="2"/>
        <v>17.853774593586518</v>
      </c>
      <c r="J54">
        <f t="shared" si="3"/>
        <v>12.146225406413482</v>
      </c>
    </row>
    <row r="55" spans="1:10" x14ac:dyDescent="0.25">
      <c r="A55" t="s">
        <v>105</v>
      </c>
      <c r="B55" t="s">
        <v>106</v>
      </c>
      <c r="C55" s="4">
        <v>43.564368511280684</v>
      </c>
      <c r="D55" s="4"/>
      <c r="E55" s="4">
        <v>43.564368511280684</v>
      </c>
      <c r="F55">
        <f t="shared" si="0"/>
        <v>8.712873702256136</v>
      </c>
      <c r="G55">
        <f t="shared" si="1"/>
        <v>38.564368511280676</v>
      </c>
      <c r="I55">
        <f t="shared" si="2"/>
        <v>3.4431808637638937</v>
      </c>
      <c r="J55">
        <f t="shared" si="3"/>
        <v>26.556819136236108</v>
      </c>
    </row>
    <row r="56" spans="1:10" x14ac:dyDescent="0.25">
      <c r="A56" t="s">
        <v>107</v>
      </c>
      <c r="B56" t="s">
        <v>108</v>
      </c>
      <c r="C56" s="4">
        <v>-4.3965161110615396</v>
      </c>
      <c r="D56" s="4">
        <v>2.6392586619590901</v>
      </c>
      <c r="E56" s="4">
        <v>2.6392586619590901</v>
      </c>
      <c r="F56">
        <f t="shared" si="0"/>
        <v>0.52785173239181804</v>
      </c>
      <c r="G56">
        <f t="shared" si="1"/>
        <v>-2.3607413380409099</v>
      </c>
      <c r="I56">
        <f t="shared" si="2"/>
        <v>56.834141405699434</v>
      </c>
      <c r="J56">
        <f t="shared" si="3"/>
        <v>-26.834141405699434</v>
      </c>
    </row>
    <row r="57" spans="1:10" x14ac:dyDescent="0.25">
      <c r="A57" t="s">
        <v>109</v>
      </c>
      <c r="B57" t="s">
        <v>110</v>
      </c>
      <c r="C57" s="4">
        <v>-4.802904422905951</v>
      </c>
      <c r="D57" s="4">
        <v>3.511859659198401</v>
      </c>
      <c r="E57" s="4">
        <v>3.511859659198401</v>
      </c>
      <c r="F57">
        <f t="shared" si="0"/>
        <v>0.70237193183968016</v>
      </c>
      <c r="G57">
        <f t="shared" si="1"/>
        <v>-1.488140340801599</v>
      </c>
      <c r="I57">
        <f t="shared" si="2"/>
        <v>42.712412953949936</v>
      </c>
      <c r="J57">
        <f t="shared" si="3"/>
        <v>-12.712412953949936</v>
      </c>
    </row>
    <row r="58" spans="1:10" x14ac:dyDescent="0.25">
      <c r="A58" t="s">
        <v>111</v>
      </c>
      <c r="B58" t="s">
        <v>112</v>
      </c>
      <c r="C58" s="4">
        <v>-5.2031761255748608</v>
      </c>
      <c r="D58" s="4">
        <v>5.4808445898687772</v>
      </c>
      <c r="E58" s="4">
        <v>5.4808445898687772</v>
      </c>
      <c r="F58">
        <f t="shared" si="0"/>
        <v>1.0961689179737555</v>
      </c>
      <c r="G58">
        <f t="shared" si="1"/>
        <v>0.48084458986877721</v>
      </c>
      <c r="I58">
        <f t="shared" si="2"/>
        <v>27.368044749393508</v>
      </c>
      <c r="J58">
        <f t="shared" si="3"/>
        <v>2.6319552506064916</v>
      </c>
    </row>
    <row r="59" spans="1:10" x14ac:dyDescent="0.25">
      <c r="A59" t="s">
        <v>113</v>
      </c>
      <c r="B59" t="s">
        <v>114</v>
      </c>
      <c r="C59" s="4">
        <v>-1.182841752568377</v>
      </c>
      <c r="D59" s="4">
        <v>5.4699000338179511</v>
      </c>
      <c r="E59" s="4">
        <v>5.4699000338179511</v>
      </c>
      <c r="F59">
        <f t="shared" si="0"/>
        <v>1.0939800067635903</v>
      </c>
      <c r="G59">
        <f t="shared" si="1"/>
        <v>0.46990003381795198</v>
      </c>
      <c r="I59">
        <f t="shared" si="2"/>
        <v>27.422804634932437</v>
      </c>
      <c r="J59">
        <f t="shared" si="3"/>
        <v>2.5771953650675634</v>
      </c>
    </row>
    <row r="60" spans="1:10" x14ac:dyDescent="0.25">
      <c r="A60" t="s">
        <v>115</v>
      </c>
      <c r="B60" t="s">
        <v>116</v>
      </c>
      <c r="C60" s="4">
        <v>-6.2621848586044786</v>
      </c>
      <c r="D60" s="4">
        <v>3.1333346183141262</v>
      </c>
      <c r="E60" s="4">
        <v>3.1333346183141262</v>
      </c>
      <c r="F60">
        <f t="shared" si="0"/>
        <v>0.62666692366282528</v>
      </c>
      <c r="G60">
        <f t="shared" si="1"/>
        <v>-1.8666653816858734</v>
      </c>
      <c r="I60">
        <f t="shared" si="2"/>
        <v>47.872320793081045</v>
      </c>
      <c r="J60">
        <f t="shared" si="3"/>
        <v>-17.872320793081045</v>
      </c>
    </row>
    <row r="61" spans="1:10" x14ac:dyDescent="0.25">
      <c r="A61" t="s">
        <v>117</v>
      </c>
      <c r="B61" t="s">
        <v>118</v>
      </c>
      <c r="C61" s="4">
        <v>31.35995001079781</v>
      </c>
      <c r="D61" s="4"/>
      <c r="E61" s="4">
        <v>31.35995001079781</v>
      </c>
      <c r="F61">
        <f t="shared" si="0"/>
        <v>6.271990002159562</v>
      </c>
      <c r="G61">
        <f t="shared" si="1"/>
        <v>26.35995001079781</v>
      </c>
      <c r="I61">
        <f t="shared" si="2"/>
        <v>4.7831708898882885</v>
      </c>
      <c r="J61">
        <f t="shared" si="3"/>
        <v>25.216829110111711</v>
      </c>
    </row>
    <row r="62" spans="1:10" x14ac:dyDescent="0.25">
      <c r="A62" t="s">
        <v>119</v>
      </c>
      <c r="B62" t="s">
        <v>120</v>
      </c>
      <c r="C62" s="4">
        <v>23.6857001592819</v>
      </c>
      <c r="D62" s="4"/>
      <c r="E62" s="4">
        <v>23.6857001592819</v>
      </c>
      <c r="F62">
        <f t="shared" si="0"/>
        <v>4.7371400318563799</v>
      </c>
      <c r="G62">
        <f t="shared" si="1"/>
        <v>18.6857001592819</v>
      </c>
      <c r="I62">
        <f t="shared" si="2"/>
        <v>6.3329350194960705</v>
      </c>
      <c r="J62">
        <f t="shared" si="3"/>
        <v>23.66706498050393</v>
      </c>
    </row>
    <row r="63" spans="1:10" x14ac:dyDescent="0.25">
      <c r="A63" t="s">
        <v>121</v>
      </c>
      <c r="B63" t="s">
        <v>122</v>
      </c>
      <c r="C63" s="4">
        <v>36.344233037299787</v>
      </c>
      <c r="D63" s="4"/>
      <c r="E63" s="4">
        <v>36.344233037299787</v>
      </c>
      <c r="F63">
        <f t="shared" si="0"/>
        <v>7.2688466074599578</v>
      </c>
      <c r="G63">
        <f t="shared" si="1"/>
        <v>31.344233037299787</v>
      </c>
      <c r="I63">
        <f t="shared" si="2"/>
        <v>4.1272022399277555</v>
      </c>
      <c r="J63">
        <f t="shared" si="3"/>
        <v>25.872797760072245</v>
      </c>
    </row>
    <row r="64" spans="1:10" x14ac:dyDescent="0.25">
      <c r="A64" t="s">
        <v>123</v>
      </c>
      <c r="B64" t="s">
        <v>124</v>
      </c>
      <c r="C64" s="4">
        <v>22.666134767773649</v>
      </c>
      <c r="D64" s="4"/>
      <c r="E64" s="4">
        <v>22.666134767773649</v>
      </c>
      <c r="F64">
        <f t="shared" si="0"/>
        <v>4.5332269535547294</v>
      </c>
      <c r="G64">
        <f t="shared" si="1"/>
        <v>17.666134767773649</v>
      </c>
      <c r="I64">
        <f t="shared" si="2"/>
        <v>6.6178023530181962</v>
      </c>
      <c r="J64">
        <f t="shared" si="3"/>
        <v>23.382197646981805</v>
      </c>
    </row>
    <row r="65" spans="1:10" x14ac:dyDescent="0.25">
      <c r="A65" t="s">
        <v>125</v>
      </c>
      <c r="B65" t="s">
        <v>126</v>
      </c>
      <c r="C65" s="4">
        <v>26.590851995017371</v>
      </c>
      <c r="D65" s="4"/>
      <c r="E65" s="4">
        <v>26.590851995017371</v>
      </c>
      <c r="F65">
        <f t="shared" si="0"/>
        <v>5.3181703990034741</v>
      </c>
      <c r="G65">
        <f t="shared" si="1"/>
        <v>21.590851995017371</v>
      </c>
      <c r="I65">
        <f t="shared" si="2"/>
        <v>5.6410377534389342</v>
      </c>
      <c r="J65">
        <f t="shared" si="3"/>
        <v>24.358962246561067</v>
      </c>
    </row>
    <row r="66" spans="1:10" x14ac:dyDescent="0.25">
      <c r="A66" t="s">
        <v>127</v>
      </c>
      <c r="B66" t="s">
        <v>128</v>
      </c>
      <c r="C66" s="4">
        <v>22.720596320558311</v>
      </c>
      <c r="D66" s="4"/>
      <c r="E66" s="4">
        <v>22.720596320558311</v>
      </c>
      <c r="F66">
        <f t="shared" si="0"/>
        <v>4.5441192641116626</v>
      </c>
      <c r="G66">
        <f t="shared" si="1"/>
        <v>17.720596320558315</v>
      </c>
      <c r="I66">
        <f t="shared" si="2"/>
        <v>6.6019393982311669</v>
      </c>
      <c r="J66">
        <f t="shared" si="3"/>
        <v>23.398060601768833</v>
      </c>
    </row>
    <row r="67" spans="1:10" x14ac:dyDescent="0.25">
      <c r="A67" t="s">
        <v>129</v>
      </c>
      <c r="B67" t="s">
        <v>130</v>
      </c>
      <c r="C67" s="4">
        <v>18.241701948132938</v>
      </c>
      <c r="D67" s="4"/>
      <c r="E67" s="4">
        <v>18.241701948132938</v>
      </c>
      <c r="F67">
        <f t="shared" ref="F67:F97" si="4">E67/5</f>
        <v>3.6483403896265876</v>
      </c>
      <c r="G67">
        <f t="shared" ref="G67:G97" si="5">(5*F67)-5</f>
        <v>13.241701948132938</v>
      </c>
      <c r="I67">
        <f t="shared" ref="I67:I97" si="6">150/E67</f>
        <v>8.2229169419881174</v>
      </c>
      <c r="J67">
        <f t="shared" ref="J67:J97" si="7">30-I67</f>
        <v>21.777083058011883</v>
      </c>
    </row>
    <row r="68" spans="1:10" x14ac:dyDescent="0.25">
      <c r="A68" t="s">
        <v>131</v>
      </c>
      <c r="B68" t="s">
        <v>132</v>
      </c>
      <c r="C68" s="4">
        <v>11.98661873266933</v>
      </c>
      <c r="D68" s="4"/>
      <c r="E68" s="4">
        <v>11.98661873266933</v>
      </c>
      <c r="F68">
        <f t="shared" si="4"/>
        <v>2.3973237465338659</v>
      </c>
      <c r="G68">
        <f t="shared" si="5"/>
        <v>6.9866187326693296</v>
      </c>
      <c r="I68">
        <f t="shared" si="6"/>
        <v>12.51395438074438</v>
      </c>
      <c r="J68">
        <f t="shared" si="7"/>
        <v>17.48604561925562</v>
      </c>
    </row>
    <row r="69" spans="1:10" x14ac:dyDescent="0.25">
      <c r="A69" t="s">
        <v>133</v>
      </c>
      <c r="B69" t="s">
        <v>134</v>
      </c>
      <c r="C69" s="4">
        <v>12.84105635080078</v>
      </c>
      <c r="D69" s="4"/>
      <c r="E69" s="4">
        <v>12.84105635080078</v>
      </c>
      <c r="F69">
        <f t="shared" si="4"/>
        <v>2.5682112701601563</v>
      </c>
      <c r="G69">
        <f t="shared" si="5"/>
        <v>7.8410563508007805</v>
      </c>
      <c r="I69">
        <f t="shared" si="6"/>
        <v>11.681281967946964</v>
      </c>
      <c r="J69">
        <f t="shared" si="7"/>
        <v>18.318718032053035</v>
      </c>
    </row>
    <row r="70" spans="1:10" x14ac:dyDescent="0.25">
      <c r="A70" t="s">
        <v>135</v>
      </c>
      <c r="B70" t="s">
        <v>136</v>
      </c>
      <c r="C70" s="4">
        <v>25.122700905354829</v>
      </c>
      <c r="D70" s="4"/>
      <c r="E70" s="4">
        <v>25.122700905354829</v>
      </c>
      <c r="F70">
        <f t="shared" si="4"/>
        <v>5.0245401810709662</v>
      </c>
      <c r="G70">
        <f t="shared" si="5"/>
        <v>20.122700905354833</v>
      </c>
      <c r="I70">
        <f t="shared" si="6"/>
        <v>5.9706956097235526</v>
      </c>
      <c r="J70">
        <f t="shared" si="7"/>
        <v>24.029304390276447</v>
      </c>
    </row>
    <row r="71" spans="1:10" x14ac:dyDescent="0.25">
      <c r="A71" t="s">
        <v>137</v>
      </c>
      <c r="B71" t="s">
        <v>138</v>
      </c>
      <c r="C71" s="4">
        <v>25.771432770884822</v>
      </c>
      <c r="D71" s="4"/>
      <c r="E71" s="4">
        <v>25.771432770884822</v>
      </c>
      <c r="F71">
        <f t="shared" si="4"/>
        <v>5.1542865541769647</v>
      </c>
      <c r="G71">
        <f t="shared" si="5"/>
        <v>20.771432770884822</v>
      </c>
      <c r="I71">
        <f t="shared" si="6"/>
        <v>5.820398164647715</v>
      </c>
      <c r="J71">
        <f t="shared" si="7"/>
        <v>24.179601835352287</v>
      </c>
    </row>
    <row r="72" spans="1:10" x14ac:dyDescent="0.25">
      <c r="A72" t="s">
        <v>139</v>
      </c>
      <c r="B72" t="s">
        <v>140</v>
      </c>
      <c r="C72" s="4">
        <v>19.484704084129419</v>
      </c>
      <c r="D72" s="4"/>
      <c r="E72" s="4">
        <v>19.484704084129419</v>
      </c>
      <c r="F72">
        <f t="shared" si="4"/>
        <v>3.8969408168258837</v>
      </c>
      <c r="G72">
        <f t="shared" si="5"/>
        <v>14.484704084129419</v>
      </c>
      <c r="I72">
        <f t="shared" si="6"/>
        <v>7.6983463209060092</v>
      </c>
      <c r="J72">
        <f t="shared" si="7"/>
        <v>22.301653679093992</v>
      </c>
    </row>
    <row r="73" spans="1:10" x14ac:dyDescent="0.25">
      <c r="A73" t="s">
        <v>141</v>
      </c>
      <c r="B73" t="s">
        <v>142</v>
      </c>
      <c r="C73" s="4">
        <v>17.969827457942969</v>
      </c>
      <c r="D73" s="4"/>
      <c r="E73" s="4">
        <v>17.969827457942969</v>
      </c>
      <c r="F73">
        <f t="shared" si="4"/>
        <v>3.5939654915885937</v>
      </c>
      <c r="G73">
        <f t="shared" si="5"/>
        <v>12.969827457942969</v>
      </c>
      <c r="I73">
        <f t="shared" si="6"/>
        <v>8.3473255573023017</v>
      </c>
      <c r="J73">
        <f t="shared" si="7"/>
        <v>21.652674442697698</v>
      </c>
    </row>
    <row r="74" spans="1:10" x14ac:dyDescent="0.25">
      <c r="A74" t="s">
        <v>143</v>
      </c>
      <c r="B74" t="s">
        <v>144</v>
      </c>
      <c r="C74" s="4">
        <v>9.4105260365732342</v>
      </c>
      <c r="D74" s="4"/>
      <c r="E74" s="4">
        <v>9.4105260365732342</v>
      </c>
      <c r="F74">
        <f t="shared" si="4"/>
        <v>1.8821052073146469</v>
      </c>
      <c r="G74">
        <f t="shared" si="5"/>
        <v>4.4105260365732342</v>
      </c>
      <c r="I74">
        <f t="shared" si="6"/>
        <v>15.939597788374142</v>
      </c>
      <c r="J74">
        <f t="shared" si="7"/>
        <v>14.060402211625858</v>
      </c>
    </row>
    <row r="75" spans="1:10" x14ac:dyDescent="0.25">
      <c r="A75" t="s">
        <v>145</v>
      </c>
      <c r="B75" t="s">
        <v>146</v>
      </c>
      <c r="C75" s="4">
        <v>12.00939359227598</v>
      </c>
      <c r="D75" s="4"/>
      <c r="E75" s="4">
        <v>12.00939359227598</v>
      </c>
      <c r="F75">
        <f t="shared" si="4"/>
        <v>2.4018787184551962</v>
      </c>
      <c r="G75">
        <f t="shared" si="5"/>
        <v>7.0093935922759805</v>
      </c>
      <c r="I75">
        <f t="shared" si="6"/>
        <v>12.490222661739951</v>
      </c>
      <c r="J75">
        <f t="shared" si="7"/>
        <v>17.509777338260051</v>
      </c>
    </row>
    <row r="76" spans="1:10" x14ac:dyDescent="0.25">
      <c r="A76" t="s">
        <v>147</v>
      </c>
      <c r="B76" t="s">
        <v>148</v>
      </c>
      <c r="C76" s="4">
        <v>21.151299405752269</v>
      </c>
      <c r="D76" s="4"/>
      <c r="E76" s="4">
        <v>21.151299405752269</v>
      </c>
      <c r="F76">
        <f t="shared" si="4"/>
        <v>4.2302598811504541</v>
      </c>
      <c r="G76">
        <f t="shared" si="5"/>
        <v>16.151299405752269</v>
      </c>
      <c r="I76">
        <f t="shared" si="6"/>
        <v>7.0917628804973694</v>
      </c>
      <c r="J76">
        <f t="shared" si="7"/>
        <v>22.90823711950263</v>
      </c>
    </row>
    <row r="77" spans="1:10" x14ac:dyDescent="0.25">
      <c r="A77" t="s">
        <v>149</v>
      </c>
      <c r="B77" t="s">
        <v>150</v>
      </c>
      <c r="C77" s="4">
        <v>22.910159582513302</v>
      </c>
      <c r="D77" s="4"/>
      <c r="E77" s="4">
        <v>22.910159582513302</v>
      </c>
      <c r="F77">
        <f t="shared" si="4"/>
        <v>4.5820319165026602</v>
      </c>
      <c r="G77">
        <f t="shared" si="5"/>
        <v>17.910159582513302</v>
      </c>
      <c r="I77">
        <f t="shared" si="6"/>
        <v>6.5473136256323112</v>
      </c>
      <c r="J77">
        <f t="shared" si="7"/>
        <v>23.452686374367687</v>
      </c>
    </row>
    <row r="78" spans="1:10" x14ac:dyDescent="0.25">
      <c r="A78" t="s">
        <v>151</v>
      </c>
      <c r="B78" t="s">
        <v>152</v>
      </c>
      <c r="C78" s="4">
        <v>21.589343462650891</v>
      </c>
      <c r="D78" s="4"/>
      <c r="E78" s="4">
        <v>21.589343462650891</v>
      </c>
      <c r="F78">
        <f t="shared" si="4"/>
        <v>4.3178686925301779</v>
      </c>
      <c r="G78">
        <f t="shared" si="5"/>
        <v>16.589343462650888</v>
      </c>
      <c r="I78">
        <f t="shared" si="6"/>
        <v>6.9478722342574626</v>
      </c>
      <c r="J78">
        <f t="shared" si="7"/>
        <v>23.052127765742537</v>
      </c>
    </row>
    <row r="79" spans="1:10" x14ac:dyDescent="0.25">
      <c r="A79" t="s">
        <v>153</v>
      </c>
      <c r="B79" t="s">
        <v>154</v>
      </c>
      <c r="C79" s="4">
        <v>26.54472474660837</v>
      </c>
      <c r="D79" s="4"/>
      <c r="E79" s="4">
        <v>26.54472474660837</v>
      </c>
      <c r="F79">
        <f t="shared" si="4"/>
        <v>5.308944949321674</v>
      </c>
      <c r="G79">
        <f t="shared" si="5"/>
        <v>21.54472474660837</v>
      </c>
      <c r="I79">
        <f t="shared" si="6"/>
        <v>5.6508402867942928</v>
      </c>
      <c r="J79">
        <f t="shared" si="7"/>
        <v>24.349159713205708</v>
      </c>
    </row>
    <row r="80" spans="1:10" x14ac:dyDescent="0.25">
      <c r="A80" t="s">
        <v>155</v>
      </c>
      <c r="B80" t="s">
        <v>156</v>
      </c>
      <c r="C80" s="4">
        <v>24.40337535471382</v>
      </c>
      <c r="D80" s="4"/>
      <c r="E80" s="4">
        <v>24.40337535471382</v>
      </c>
      <c r="F80">
        <f t="shared" si="4"/>
        <v>4.8806750709427638</v>
      </c>
      <c r="G80">
        <f t="shared" si="5"/>
        <v>19.40337535471382</v>
      </c>
      <c r="I80">
        <f t="shared" si="6"/>
        <v>6.1466906860089585</v>
      </c>
      <c r="J80">
        <f t="shared" si="7"/>
        <v>23.853309313991041</v>
      </c>
    </row>
    <row r="81" spans="1:10" x14ac:dyDescent="0.25">
      <c r="A81" t="s">
        <v>157</v>
      </c>
      <c r="B81" t="s">
        <v>158</v>
      </c>
      <c r="C81" s="4">
        <v>24.180433737927771</v>
      </c>
      <c r="D81" s="4"/>
      <c r="E81" s="4">
        <v>24.180433737927771</v>
      </c>
      <c r="F81">
        <f t="shared" si="4"/>
        <v>4.8360867475855542</v>
      </c>
      <c r="G81">
        <f t="shared" si="5"/>
        <v>19.180433737927771</v>
      </c>
      <c r="I81">
        <f t="shared" si="6"/>
        <v>6.2033626702369808</v>
      </c>
      <c r="J81">
        <f t="shared" si="7"/>
        <v>23.796637329763019</v>
      </c>
    </row>
    <row r="82" spans="1:10" x14ac:dyDescent="0.25">
      <c r="A82" t="s">
        <v>159</v>
      </c>
      <c r="B82" t="s">
        <v>160</v>
      </c>
      <c r="C82" s="4">
        <v>4.6669877887540752</v>
      </c>
      <c r="D82" s="4">
        <v>14.03098295099343</v>
      </c>
      <c r="E82" s="4">
        <v>14.03098295099343</v>
      </c>
      <c r="F82">
        <f t="shared" si="4"/>
        <v>2.8061965901986858</v>
      </c>
      <c r="G82">
        <f t="shared" si="5"/>
        <v>9.0309829509934296</v>
      </c>
      <c r="I82">
        <f t="shared" si="6"/>
        <v>10.690626631356544</v>
      </c>
      <c r="J82">
        <f t="shared" si="7"/>
        <v>19.309373368643456</v>
      </c>
    </row>
    <row r="83" spans="1:10" x14ac:dyDescent="0.25">
      <c r="A83" t="s">
        <v>161</v>
      </c>
      <c r="B83" t="s">
        <v>162</v>
      </c>
      <c r="C83" s="4">
        <v>11.10491941116117</v>
      </c>
      <c r="D83" s="4"/>
      <c r="E83" s="4">
        <v>11.10491941116117</v>
      </c>
      <c r="F83">
        <f t="shared" si="4"/>
        <v>2.2209838822322339</v>
      </c>
      <c r="G83">
        <f t="shared" si="5"/>
        <v>6.1049194111611698</v>
      </c>
      <c r="I83">
        <f t="shared" si="6"/>
        <v>13.507527109943743</v>
      </c>
      <c r="J83">
        <f t="shared" si="7"/>
        <v>16.492472890056256</v>
      </c>
    </row>
    <row r="84" spans="1:10" x14ac:dyDescent="0.25">
      <c r="A84" t="s">
        <v>163</v>
      </c>
      <c r="B84" t="s">
        <v>164</v>
      </c>
      <c r="C84" s="4">
        <v>3.5384786595939151</v>
      </c>
      <c r="D84" s="4">
        <v>8.5933477637803719</v>
      </c>
      <c r="E84" s="4">
        <v>8.5933477637803719</v>
      </c>
      <c r="F84">
        <f t="shared" si="4"/>
        <v>1.7186695527560745</v>
      </c>
      <c r="G84">
        <f t="shared" si="5"/>
        <v>3.5933477637803719</v>
      </c>
      <c r="I84">
        <f t="shared" si="6"/>
        <v>17.45536246446661</v>
      </c>
      <c r="J84">
        <f t="shared" si="7"/>
        <v>12.54463753553339</v>
      </c>
    </row>
    <row r="85" spans="1:10" x14ac:dyDescent="0.25">
      <c r="A85" t="s">
        <v>165</v>
      </c>
      <c r="B85" t="s">
        <v>166</v>
      </c>
      <c r="C85" s="4">
        <v>41.187864958610533</v>
      </c>
      <c r="D85" s="4"/>
      <c r="E85" s="4">
        <v>41.187864958610533</v>
      </c>
      <c r="F85">
        <f t="shared" si="4"/>
        <v>8.2375729917221072</v>
      </c>
      <c r="G85">
        <f t="shared" si="5"/>
        <v>36.187864958610533</v>
      </c>
      <c r="I85">
        <f t="shared" si="6"/>
        <v>3.6418493687578661</v>
      </c>
      <c r="J85">
        <f t="shared" si="7"/>
        <v>26.358150631242133</v>
      </c>
    </row>
    <row r="86" spans="1:10" x14ac:dyDescent="0.25">
      <c r="A86" t="s">
        <v>167</v>
      </c>
      <c r="B86" t="s">
        <v>168</v>
      </c>
      <c r="C86" s="4">
        <v>29.485998581364449</v>
      </c>
      <c r="D86" s="4"/>
      <c r="E86" s="4">
        <v>29.485998581364449</v>
      </c>
      <c r="F86">
        <f t="shared" si="4"/>
        <v>5.8971997162728895</v>
      </c>
      <c r="G86">
        <f t="shared" si="5"/>
        <v>24.485998581364449</v>
      </c>
      <c r="I86">
        <f t="shared" si="6"/>
        <v>5.0871602528937929</v>
      </c>
      <c r="J86">
        <f t="shared" si="7"/>
        <v>24.912839747106208</v>
      </c>
    </row>
    <row r="87" spans="1:10" x14ac:dyDescent="0.25">
      <c r="A87" t="s">
        <v>169</v>
      </c>
      <c r="B87" t="s">
        <v>170</v>
      </c>
      <c r="C87" s="4">
        <v>19.86494465593896</v>
      </c>
      <c r="D87" s="4"/>
      <c r="E87" s="4">
        <v>19.86494465593896</v>
      </c>
      <c r="F87">
        <f t="shared" si="4"/>
        <v>3.9729889311877917</v>
      </c>
      <c r="G87">
        <f t="shared" si="5"/>
        <v>14.86494465593896</v>
      </c>
      <c r="I87">
        <f t="shared" si="6"/>
        <v>7.5509900781503045</v>
      </c>
      <c r="J87">
        <f t="shared" si="7"/>
        <v>22.449009921849694</v>
      </c>
    </row>
    <row r="88" spans="1:10" x14ac:dyDescent="0.25">
      <c r="A88" t="s">
        <v>171</v>
      </c>
      <c r="B88" t="s">
        <v>172</v>
      </c>
      <c r="C88" s="4">
        <v>8.5094041460829715</v>
      </c>
      <c r="D88" s="4"/>
      <c r="E88" s="4">
        <v>8.5094041460829715</v>
      </c>
      <c r="F88">
        <f t="shared" si="4"/>
        <v>1.7018808292165943</v>
      </c>
      <c r="G88">
        <f t="shared" si="5"/>
        <v>3.5094041460829715</v>
      </c>
      <c r="I88">
        <f t="shared" si="6"/>
        <v>17.627556221906282</v>
      </c>
      <c r="J88">
        <f t="shared" si="7"/>
        <v>12.372443778093718</v>
      </c>
    </row>
    <row r="89" spans="1:10" x14ac:dyDescent="0.25">
      <c r="A89" t="s">
        <v>173</v>
      </c>
      <c r="B89" t="s">
        <v>174</v>
      </c>
      <c r="C89" s="4">
        <v>7.1735801732773687</v>
      </c>
      <c r="D89" s="4"/>
      <c r="E89" s="4">
        <v>7.1735801732773687</v>
      </c>
      <c r="F89">
        <f t="shared" si="4"/>
        <v>1.4347160346554737</v>
      </c>
      <c r="G89">
        <f t="shared" si="5"/>
        <v>2.1735801732773687</v>
      </c>
      <c r="I89">
        <f t="shared" si="6"/>
        <v>20.910061137780527</v>
      </c>
      <c r="J89">
        <f t="shared" si="7"/>
        <v>9.0899388622194728</v>
      </c>
    </row>
    <row r="90" spans="1:10" x14ac:dyDescent="0.25">
      <c r="A90" t="s">
        <v>175</v>
      </c>
      <c r="B90" t="s">
        <v>176</v>
      </c>
      <c r="C90" s="4">
        <v>-0.99715677250618573</v>
      </c>
      <c r="D90" s="4">
        <v>14.03202994525912</v>
      </c>
      <c r="E90" s="4">
        <v>14.03202994525912</v>
      </c>
      <c r="F90">
        <f t="shared" si="4"/>
        <v>2.8064059890518243</v>
      </c>
      <c r="G90">
        <f t="shared" si="5"/>
        <v>9.0320299452591222</v>
      </c>
      <c r="I90">
        <f t="shared" si="6"/>
        <v>10.68982895455402</v>
      </c>
      <c r="J90">
        <f t="shared" si="7"/>
        <v>19.31017104544598</v>
      </c>
    </row>
    <row r="91" spans="1:10" x14ac:dyDescent="0.25">
      <c r="A91" t="s">
        <v>177</v>
      </c>
      <c r="B91" t="s">
        <v>178</v>
      </c>
      <c r="C91" s="4">
        <v>7.1304973090102362</v>
      </c>
      <c r="D91" s="4"/>
      <c r="E91" s="4">
        <v>7.1304973090102362</v>
      </c>
      <c r="F91">
        <f t="shared" si="4"/>
        <v>1.4260994618020473</v>
      </c>
      <c r="G91">
        <f t="shared" si="5"/>
        <v>2.1304973090102362</v>
      </c>
      <c r="I91">
        <f t="shared" si="6"/>
        <v>21.036400898778414</v>
      </c>
      <c r="J91">
        <f t="shared" si="7"/>
        <v>8.9635991012215861</v>
      </c>
    </row>
    <row r="92" spans="1:10" x14ac:dyDescent="0.25">
      <c r="A92" t="s">
        <v>179</v>
      </c>
      <c r="B92" t="s">
        <v>180</v>
      </c>
      <c r="C92" s="4">
        <v>6.5442305672622991</v>
      </c>
      <c r="D92" s="4"/>
      <c r="E92" s="4">
        <v>6.5442305672622991</v>
      </c>
      <c r="F92">
        <f t="shared" si="4"/>
        <v>1.3088461134524598</v>
      </c>
      <c r="G92">
        <f t="shared" si="5"/>
        <v>1.5442305672622991</v>
      </c>
      <c r="I92">
        <f t="shared" si="6"/>
        <v>22.920952808475192</v>
      </c>
      <c r="J92">
        <f t="shared" si="7"/>
        <v>7.0790471915248077</v>
      </c>
    </row>
    <row r="93" spans="1:10" x14ac:dyDescent="0.25">
      <c r="A93" t="s">
        <v>181</v>
      </c>
      <c r="B93" t="s">
        <v>182</v>
      </c>
      <c r="C93" s="4">
        <v>13.50823914027279</v>
      </c>
      <c r="D93" s="4"/>
      <c r="E93" s="4">
        <v>13.50823914027279</v>
      </c>
      <c r="F93">
        <f t="shared" si="4"/>
        <v>2.7016478280545582</v>
      </c>
      <c r="G93">
        <f t="shared" si="5"/>
        <v>8.5082391402727904</v>
      </c>
      <c r="I93">
        <f t="shared" si="6"/>
        <v>11.104334061779932</v>
      </c>
      <c r="J93">
        <f t="shared" si="7"/>
        <v>18.89566593822007</v>
      </c>
    </row>
    <row r="94" spans="1:10" x14ac:dyDescent="0.25">
      <c r="A94" t="s">
        <v>183</v>
      </c>
      <c r="B94" t="s">
        <v>184</v>
      </c>
      <c r="C94" s="4">
        <v>3.422794147451143</v>
      </c>
      <c r="D94" s="4">
        <v>5.54</v>
      </c>
      <c r="E94" s="4">
        <v>5.54</v>
      </c>
      <c r="F94">
        <f t="shared" si="4"/>
        <v>1.1080000000000001</v>
      </c>
      <c r="G94">
        <f t="shared" si="5"/>
        <v>0.54000000000000092</v>
      </c>
      <c r="I94">
        <f t="shared" si="6"/>
        <v>27.075812274368232</v>
      </c>
      <c r="J94">
        <f t="shared" si="7"/>
        <v>2.9241877256317679</v>
      </c>
    </row>
    <row r="95" spans="1:10" x14ac:dyDescent="0.25">
      <c r="A95" t="s">
        <v>185</v>
      </c>
      <c r="B95" t="s">
        <v>186</v>
      </c>
      <c r="C95" s="4">
        <v>10.016676191820549</v>
      </c>
      <c r="D95" s="4"/>
      <c r="E95" s="4">
        <v>10.016676191820549</v>
      </c>
      <c r="F95">
        <f t="shared" si="4"/>
        <v>2.0033352383641096</v>
      </c>
      <c r="G95">
        <f t="shared" si="5"/>
        <v>5.0166761918205474</v>
      </c>
      <c r="I95">
        <f t="shared" si="6"/>
        <v>14.975027357127457</v>
      </c>
      <c r="J95">
        <f t="shared" si="7"/>
        <v>15.024972642872543</v>
      </c>
    </row>
    <row r="96" spans="1:10" x14ac:dyDescent="0.25">
      <c r="A96" t="s">
        <v>187</v>
      </c>
      <c r="B96" t="s">
        <v>188</v>
      </c>
      <c r="C96" s="4">
        <v>5.9746387045122864</v>
      </c>
      <c r="D96" s="4"/>
      <c r="E96" s="4">
        <v>5.9746387045122864</v>
      </c>
      <c r="F96">
        <f t="shared" si="4"/>
        <v>1.1949277409024572</v>
      </c>
      <c r="G96">
        <f t="shared" si="5"/>
        <v>0.9746387045122864</v>
      </c>
      <c r="I96">
        <f t="shared" si="6"/>
        <v>25.106120623949025</v>
      </c>
      <c r="J96">
        <f t="shared" si="7"/>
        <v>4.8938793760509753</v>
      </c>
    </row>
    <row r="97" spans="1:10" x14ac:dyDescent="0.25">
      <c r="A97" t="s">
        <v>189</v>
      </c>
      <c r="B97" t="s">
        <v>190</v>
      </c>
      <c r="C97" s="4">
        <v>6.3142876019947751</v>
      </c>
      <c r="D97" s="4"/>
      <c r="E97" s="4">
        <v>6.3142876019947751</v>
      </c>
      <c r="F97">
        <f t="shared" si="4"/>
        <v>1.2628575203989549</v>
      </c>
      <c r="G97">
        <f t="shared" si="5"/>
        <v>1.3142876019947742</v>
      </c>
      <c r="I97">
        <f t="shared" si="6"/>
        <v>23.755649006645314</v>
      </c>
      <c r="J97">
        <f t="shared" si="7"/>
        <v>6.2443509933546864</v>
      </c>
    </row>
  </sheetData>
  <conditionalFormatting sqref="C2:C50">
    <cfRule type="cellIs" dxfId="13" priority="19" operator="lessThan">
      <formula>5</formula>
    </cfRule>
  </conditionalFormatting>
  <conditionalFormatting sqref="E2:E34">
    <cfRule type="cellIs" dxfId="12" priority="18" operator="lessThan">
      <formula>5</formula>
    </cfRule>
  </conditionalFormatting>
  <conditionalFormatting sqref="E36:E40">
    <cfRule type="cellIs" dxfId="11" priority="17" operator="lessThan">
      <formula>5</formula>
    </cfRule>
  </conditionalFormatting>
  <conditionalFormatting sqref="E42:E43">
    <cfRule type="cellIs" dxfId="10" priority="16" operator="lessThan">
      <formula>5</formula>
    </cfRule>
  </conditionalFormatting>
  <conditionalFormatting sqref="E2:E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97">
    <cfRule type="cellIs" dxfId="9" priority="14" operator="lessThan">
      <formula>5</formula>
    </cfRule>
  </conditionalFormatting>
  <conditionalFormatting sqref="E51:E55">
    <cfRule type="cellIs" dxfId="8" priority="13" operator="lessThan">
      <formula>5</formula>
    </cfRule>
  </conditionalFormatting>
  <conditionalFormatting sqref="E61:E81">
    <cfRule type="cellIs" dxfId="7" priority="12" operator="lessThan">
      <formula>5</formula>
    </cfRule>
  </conditionalFormatting>
  <conditionalFormatting sqref="E83">
    <cfRule type="cellIs" dxfId="6" priority="11" operator="lessThan">
      <formula>5</formula>
    </cfRule>
  </conditionalFormatting>
  <conditionalFormatting sqref="E85:E89">
    <cfRule type="cellIs" dxfId="5" priority="10" operator="lessThan">
      <formula>5</formula>
    </cfRule>
  </conditionalFormatting>
  <conditionalFormatting sqref="E91:E93">
    <cfRule type="cellIs" dxfId="4" priority="9" operator="lessThan">
      <formula>5</formula>
    </cfRule>
  </conditionalFormatting>
  <conditionalFormatting sqref="E95:E97">
    <cfRule type="cellIs" dxfId="3" priority="8" operator="lessThan">
      <formula>5</formula>
    </cfRule>
  </conditionalFormatting>
  <conditionalFormatting sqref="E51:E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J1048576">
    <cfRule type="cellIs" dxfId="2" priority="2" operator="greaterThan">
      <formula>150</formula>
    </cfRule>
    <cfRule type="cellIs" dxfId="1" priority="3" operator="lessThan">
      <formula>2</formula>
    </cfRule>
  </conditionalFormatting>
  <conditionalFormatting sqref="I1:I1048576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Brouwer</dc:creator>
  <cp:lastModifiedBy>Maartje Brouwer</cp:lastModifiedBy>
  <dcterms:created xsi:type="dcterms:W3CDTF">2022-11-03T08:39:44Z</dcterms:created>
  <dcterms:modified xsi:type="dcterms:W3CDTF">2022-11-03T09:49:13Z</dcterms:modified>
</cp:coreProperties>
</file>