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24226"/>
  <xr:revisionPtr revIDLastSave="13" documentId="11_117922E7F0BE8743DF051C0CBBD416ADECE1FA92" xr6:coauthVersionLast="45" xr6:coauthVersionMax="45" xr10:uidLastSave="{609EF1BB-0AC0-4703-9483-1047B472E149}"/>
  <bookViews>
    <workbookView xWindow="80" yWindow="100" windowWidth="19100" windowHeight="7300" firstSheet="2" xr2:uid="{00000000-000D-0000-FFFF-FFFF00000000}"/>
  </bookViews>
  <sheets>
    <sheet name="Knee" sheetId="2" r:id="rId1"/>
    <sheet name="Shoulder" sheetId="3" r:id="rId2"/>
    <sheet name="Sheet2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5" l="1"/>
  <c r="D26" i="5"/>
  <c r="B26" i="5"/>
  <c r="M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M5" i="3"/>
  <c r="M6" i="3"/>
  <c r="M7" i="3"/>
  <c r="M8" i="3"/>
  <c r="M9" i="3"/>
  <c r="M10" i="3"/>
  <c r="M11" i="3"/>
</calcChain>
</file>

<file path=xl/sharedStrings.xml><?xml version="1.0" encoding="utf-8"?>
<sst xmlns="http://schemas.openxmlformats.org/spreadsheetml/2006/main" count="131" uniqueCount="45">
  <si>
    <t>Sr.No.</t>
  </si>
  <si>
    <t>PatientID</t>
  </si>
  <si>
    <t>Sex</t>
  </si>
  <si>
    <t>Age</t>
  </si>
  <si>
    <t>Part</t>
  </si>
  <si>
    <t>Slice Thickness</t>
  </si>
  <si>
    <t>KVP</t>
  </si>
  <si>
    <t>XTC</t>
  </si>
  <si>
    <t>Exposure</t>
  </si>
  <si>
    <t>Pixel spacing</t>
  </si>
  <si>
    <t>Total Slices</t>
  </si>
  <si>
    <t>Total Annotated Slices</t>
  </si>
  <si>
    <t>Fractured Slice Count</t>
  </si>
  <si>
    <t>Slices having fractures</t>
  </si>
  <si>
    <t>No of Fractured  Bones</t>
  </si>
  <si>
    <t xml:space="preserve">No of Bone having  Fracture </t>
  </si>
  <si>
    <t>Start</t>
  </si>
  <si>
    <t>End</t>
  </si>
  <si>
    <t>Male</t>
  </si>
  <si>
    <t>Left</t>
  </si>
  <si>
    <t>Femur, Tibia, Febula</t>
  </si>
  <si>
    <t>Tibia</t>
  </si>
  <si>
    <t>Tibia, Febula</t>
  </si>
  <si>
    <t>Right</t>
  </si>
  <si>
    <t xml:space="preserve">Femur, Tibia </t>
  </si>
  <si>
    <t>Female</t>
  </si>
  <si>
    <t>Femur, Tibia, Febula, Patella</t>
  </si>
  <si>
    <t>Femur, Tibia</t>
  </si>
  <si>
    <t>Bone Name</t>
  </si>
  <si>
    <t>Colour</t>
  </si>
  <si>
    <t>Femur</t>
  </si>
  <si>
    <t>Red</t>
  </si>
  <si>
    <t>Patella</t>
  </si>
  <si>
    <t>Lime</t>
  </si>
  <si>
    <t>Turquoise</t>
  </si>
  <si>
    <t>Febula</t>
  </si>
  <si>
    <t>Yellow</t>
  </si>
  <si>
    <t>start</t>
  </si>
  <si>
    <t>end</t>
  </si>
  <si>
    <t>headHemerus</t>
  </si>
  <si>
    <t>scapula</t>
  </si>
  <si>
    <t>headHemerus, scapula</t>
  </si>
  <si>
    <t>Clavicle</t>
  </si>
  <si>
    <t>Scapula</t>
  </si>
  <si>
    <t>Humerus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</si>
</sst>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 Antiqua"/>
    </font>
    <font>
      <sz val="14"/>
      <color theme="1"/>
      <name val="Book Antiqu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H24" sqref="A1:XFD1048576"/>
    </sheetView>
  </sheetViews>
  <sheetFormatPr defaultRowHeight="14.45"/>
  <cols>
    <col min="1" max="1" width="9.140625" style="13"/>
    <col min="2" max="2" width="12.28515625" style="13" customWidth="1"/>
    <col min="3" max="5" width="9.140625" style="13"/>
    <col min="6" max="6" width="12" style="13" customWidth="1"/>
    <col min="7" max="7" width="13.140625" style="13" customWidth="1"/>
    <col min="8" max="8" width="9.140625" style="13"/>
    <col min="9" max="9" width="13.7109375" style="13" customWidth="1"/>
    <col min="10" max="16" width="9.140625" style="13"/>
    <col min="17" max="17" width="24.28515625" style="13" bestFit="1" customWidth="1"/>
    <col min="18" max="16384" width="9.140625" style="13"/>
  </cols>
  <sheetData>
    <row r="1" spans="1:17" ht="112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/>
      <c r="P1" s="10" t="s">
        <v>14</v>
      </c>
      <c r="Q1" s="10" t="s">
        <v>15</v>
      </c>
    </row>
    <row r="2" spans="1:17" ht="18.7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 t="s">
        <v>16</v>
      </c>
      <c r="O2" s="10" t="s">
        <v>17</v>
      </c>
      <c r="P2" s="10"/>
      <c r="Q2" s="10"/>
    </row>
    <row r="3" spans="1:17" ht="18.75">
      <c r="A3" s="12">
        <v>1</v>
      </c>
      <c r="B3" s="12">
        <v>12</v>
      </c>
      <c r="C3" s="12" t="s">
        <v>18</v>
      </c>
      <c r="D3" s="12">
        <v>41</v>
      </c>
      <c r="E3" s="12" t="s">
        <v>19</v>
      </c>
      <c r="F3" s="12">
        <v>3</v>
      </c>
      <c r="G3" s="12">
        <v>130</v>
      </c>
      <c r="H3" s="12">
        <v>66</v>
      </c>
      <c r="I3" s="12">
        <v>66</v>
      </c>
      <c r="J3" s="12">
        <v>0.42</v>
      </c>
      <c r="K3" s="12">
        <v>103</v>
      </c>
      <c r="L3" s="12">
        <v>31</v>
      </c>
      <c r="M3" s="12">
        <f>O3-N3</f>
        <v>21</v>
      </c>
      <c r="N3" s="12">
        <v>50</v>
      </c>
      <c r="O3" s="12">
        <v>71</v>
      </c>
      <c r="P3" s="12">
        <v>3</v>
      </c>
      <c r="Q3" s="12" t="s">
        <v>20</v>
      </c>
    </row>
    <row r="4" spans="1:17" ht="18.75">
      <c r="A4" s="12">
        <v>2</v>
      </c>
      <c r="B4" s="12">
        <v>13</v>
      </c>
      <c r="C4" s="12" t="s">
        <v>18</v>
      </c>
      <c r="D4" s="12">
        <v>31</v>
      </c>
      <c r="E4" s="12" t="s">
        <v>19</v>
      </c>
      <c r="F4" s="12">
        <v>3</v>
      </c>
      <c r="G4" s="12">
        <v>130</v>
      </c>
      <c r="H4" s="12">
        <v>63</v>
      </c>
      <c r="I4" s="12">
        <v>63</v>
      </c>
      <c r="J4" s="12">
        <v>0.42</v>
      </c>
      <c r="K4" s="12">
        <v>85</v>
      </c>
      <c r="L4" s="12">
        <v>14</v>
      </c>
      <c r="M4" s="12">
        <f t="shared" ref="M4:M20" si="0">O4-N4</f>
        <v>3</v>
      </c>
      <c r="N4" s="12">
        <v>45</v>
      </c>
      <c r="O4" s="12">
        <v>48</v>
      </c>
      <c r="P4" s="12">
        <v>1</v>
      </c>
      <c r="Q4" s="12" t="s">
        <v>21</v>
      </c>
    </row>
    <row r="5" spans="1:17" ht="18.75">
      <c r="A5" s="12">
        <v>3</v>
      </c>
      <c r="B5" s="12">
        <v>14</v>
      </c>
      <c r="C5" s="12" t="s">
        <v>18</v>
      </c>
      <c r="D5" s="12">
        <v>21</v>
      </c>
      <c r="E5" s="12" t="s">
        <v>19</v>
      </c>
      <c r="F5" s="12">
        <v>3</v>
      </c>
      <c r="G5" s="12">
        <v>130</v>
      </c>
      <c r="H5" s="12">
        <v>61</v>
      </c>
      <c r="I5" s="12">
        <v>61</v>
      </c>
      <c r="J5" s="12">
        <v>0.38</v>
      </c>
      <c r="K5" s="12">
        <v>82</v>
      </c>
      <c r="L5" s="12">
        <v>29</v>
      </c>
      <c r="M5" s="12">
        <f t="shared" si="0"/>
        <v>20</v>
      </c>
      <c r="N5" s="12">
        <v>40</v>
      </c>
      <c r="O5" s="12">
        <v>60</v>
      </c>
      <c r="P5" s="12">
        <v>2</v>
      </c>
      <c r="Q5" s="12" t="s">
        <v>22</v>
      </c>
    </row>
    <row r="6" spans="1:17" ht="18.75">
      <c r="A6" s="12">
        <v>4</v>
      </c>
      <c r="B6" s="12">
        <v>15</v>
      </c>
      <c r="C6" s="12" t="s">
        <v>18</v>
      </c>
      <c r="D6" s="12">
        <v>45</v>
      </c>
      <c r="E6" s="12" t="s">
        <v>19</v>
      </c>
      <c r="F6" s="12">
        <v>3</v>
      </c>
      <c r="G6" s="12">
        <v>130</v>
      </c>
      <c r="H6" s="12">
        <v>62</v>
      </c>
      <c r="I6" s="12">
        <v>62</v>
      </c>
      <c r="J6" s="12">
        <v>0.42</v>
      </c>
      <c r="K6" s="12">
        <v>97</v>
      </c>
      <c r="L6" s="12">
        <v>28</v>
      </c>
      <c r="M6" s="12">
        <f t="shared" si="0"/>
        <v>18</v>
      </c>
      <c r="N6" s="12">
        <v>42</v>
      </c>
      <c r="O6" s="12">
        <v>60</v>
      </c>
      <c r="P6" s="12">
        <v>2</v>
      </c>
      <c r="Q6" s="12" t="s">
        <v>22</v>
      </c>
    </row>
    <row r="7" spans="1:17" ht="18.75">
      <c r="A7" s="12">
        <v>5</v>
      </c>
      <c r="B7" s="12">
        <v>16</v>
      </c>
      <c r="C7" s="12" t="s">
        <v>18</v>
      </c>
      <c r="D7" s="12">
        <v>28</v>
      </c>
      <c r="E7" s="12" t="s">
        <v>23</v>
      </c>
      <c r="F7" s="12">
        <v>1.5</v>
      </c>
      <c r="G7" s="12">
        <v>130</v>
      </c>
      <c r="H7" s="12">
        <v>52</v>
      </c>
      <c r="I7" s="12">
        <v>52</v>
      </c>
      <c r="J7" s="12">
        <v>0.38</v>
      </c>
      <c r="K7" s="12">
        <v>72</v>
      </c>
      <c r="L7" s="12">
        <v>24</v>
      </c>
      <c r="M7" s="12">
        <f t="shared" si="0"/>
        <v>16</v>
      </c>
      <c r="N7" s="12">
        <v>30</v>
      </c>
      <c r="O7" s="12">
        <v>46</v>
      </c>
      <c r="P7" s="12">
        <v>1</v>
      </c>
      <c r="Q7" s="12" t="s">
        <v>21</v>
      </c>
    </row>
    <row r="8" spans="1:17" ht="18.75">
      <c r="A8" s="12">
        <v>6</v>
      </c>
      <c r="B8" s="12">
        <v>17</v>
      </c>
      <c r="C8" s="12" t="s">
        <v>18</v>
      </c>
      <c r="D8" s="12">
        <v>55</v>
      </c>
      <c r="E8" s="12" t="s">
        <v>23</v>
      </c>
      <c r="F8" s="12">
        <v>0.75</v>
      </c>
      <c r="G8" s="12">
        <v>130</v>
      </c>
      <c r="H8" s="12">
        <v>62</v>
      </c>
      <c r="I8" s="12">
        <v>62</v>
      </c>
      <c r="J8" s="12">
        <v>0.55000000000000004</v>
      </c>
      <c r="K8" s="12">
        <v>345</v>
      </c>
      <c r="L8" s="12">
        <v>129</v>
      </c>
      <c r="M8" s="12">
        <f t="shared" si="0"/>
        <v>103</v>
      </c>
      <c r="N8" s="12">
        <v>97</v>
      </c>
      <c r="O8" s="12">
        <v>200</v>
      </c>
      <c r="P8" s="12">
        <v>2</v>
      </c>
      <c r="Q8" s="12" t="s">
        <v>24</v>
      </c>
    </row>
    <row r="9" spans="1:17" ht="18.75">
      <c r="A9" s="12">
        <v>7</v>
      </c>
      <c r="B9" s="12">
        <v>18</v>
      </c>
      <c r="C9" s="12" t="s">
        <v>25</v>
      </c>
      <c r="D9" s="12">
        <v>12</v>
      </c>
      <c r="E9" s="12" t="s">
        <v>23</v>
      </c>
      <c r="F9" s="12">
        <v>3</v>
      </c>
      <c r="G9" s="12">
        <v>130</v>
      </c>
      <c r="H9" s="12">
        <v>66</v>
      </c>
      <c r="I9" s="12">
        <v>66</v>
      </c>
      <c r="J9" s="12">
        <v>0.42</v>
      </c>
      <c r="K9" s="12">
        <v>99</v>
      </c>
      <c r="L9" s="12">
        <v>35</v>
      </c>
      <c r="M9" s="12">
        <f t="shared" si="0"/>
        <v>25</v>
      </c>
      <c r="N9" s="12">
        <v>42</v>
      </c>
      <c r="O9" s="12">
        <v>67</v>
      </c>
      <c r="P9" s="12">
        <v>3</v>
      </c>
      <c r="Q9" s="12" t="s">
        <v>20</v>
      </c>
    </row>
    <row r="10" spans="1:17" ht="18.75">
      <c r="A10" s="12">
        <v>8</v>
      </c>
      <c r="B10" s="12">
        <v>19</v>
      </c>
      <c r="C10" s="12" t="s">
        <v>18</v>
      </c>
      <c r="D10" s="12">
        <v>62</v>
      </c>
      <c r="E10" s="12" t="s">
        <v>23</v>
      </c>
      <c r="F10" s="12">
        <v>0.75</v>
      </c>
      <c r="G10" s="12">
        <v>130</v>
      </c>
      <c r="H10" s="12">
        <v>59</v>
      </c>
      <c r="I10" s="12">
        <v>59</v>
      </c>
      <c r="J10" s="12">
        <v>0.43</v>
      </c>
      <c r="K10" s="12">
        <v>389</v>
      </c>
      <c r="L10" s="12">
        <v>180</v>
      </c>
      <c r="M10" s="12">
        <f t="shared" si="0"/>
        <v>155</v>
      </c>
      <c r="N10" s="12">
        <v>110</v>
      </c>
      <c r="O10" s="12">
        <v>265</v>
      </c>
      <c r="P10" s="12">
        <v>4</v>
      </c>
      <c r="Q10" s="12" t="s">
        <v>26</v>
      </c>
    </row>
    <row r="11" spans="1:17" ht="18.75">
      <c r="A11" s="12">
        <v>9</v>
      </c>
      <c r="B11" s="12">
        <v>20</v>
      </c>
      <c r="C11" s="12" t="s">
        <v>18</v>
      </c>
      <c r="D11" s="12">
        <v>30</v>
      </c>
      <c r="E11" s="12" t="s">
        <v>23</v>
      </c>
      <c r="F11" s="12">
        <v>3</v>
      </c>
      <c r="G11" s="12">
        <v>130</v>
      </c>
      <c r="H11" s="12">
        <v>64</v>
      </c>
      <c r="I11" s="12">
        <v>64</v>
      </c>
      <c r="J11" s="12">
        <v>0.45</v>
      </c>
      <c r="K11" s="12">
        <v>91</v>
      </c>
      <c r="L11" s="12">
        <v>17</v>
      </c>
      <c r="M11" s="12">
        <f t="shared" si="0"/>
        <v>6</v>
      </c>
      <c r="N11" s="12">
        <v>48</v>
      </c>
      <c r="O11" s="12">
        <v>54</v>
      </c>
      <c r="P11" s="12">
        <v>1</v>
      </c>
      <c r="Q11" s="12" t="s">
        <v>21</v>
      </c>
    </row>
    <row r="12" spans="1:17" ht="18.75">
      <c r="A12" s="12">
        <v>10</v>
      </c>
      <c r="B12" s="12">
        <v>21</v>
      </c>
      <c r="C12" s="12" t="s">
        <v>18</v>
      </c>
      <c r="D12" s="12">
        <v>25</v>
      </c>
      <c r="E12" s="12" t="s">
        <v>23</v>
      </c>
      <c r="F12" s="12">
        <v>3</v>
      </c>
      <c r="G12" s="12">
        <v>130</v>
      </c>
      <c r="H12" s="12">
        <v>61</v>
      </c>
      <c r="I12" s="12">
        <v>61</v>
      </c>
      <c r="J12" s="12">
        <v>0.42</v>
      </c>
      <c r="K12" s="12">
        <v>340</v>
      </c>
      <c r="L12" s="12">
        <v>84</v>
      </c>
      <c r="M12" s="12">
        <f t="shared" si="0"/>
        <v>37</v>
      </c>
      <c r="N12" s="12">
        <v>160</v>
      </c>
      <c r="O12" s="12">
        <v>197</v>
      </c>
      <c r="P12" s="12">
        <v>2</v>
      </c>
      <c r="Q12" s="12" t="s">
        <v>22</v>
      </c>
    </row>
    <row r="13" spans="1:17" ht="18.7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>
        <f t="shared" si="0"/>
        <v>3</v>
      </c>
      <c r="N13" s="12">
        <v>227</v>
      </c>
      <c r="O13" s="12">
        <v>230</v>
      </c>
      <c r="P13" s="12"/>
      <c r="Q13" s="12"/>
    </row>
    <row r="14" spans="1:17" ht="18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f t="shared" si="0"/>
        <v>12</v>
      </c>
      <c r="N14" s="12">
        <v>252</v>
      </c>
      <c r="O14" s="12">
        <v>264</v>
      </c>
      <c r="P14" s="12"/>
      <c r="Q14" s="12"/>
    </row>
    <row r="15" spans="1:17" ht="18.75">
      <c r="A15" s="12">
        <v>11</v>
      </c>
      <c r="B15" s="12">
        <v>22</v>
      </c>
      <c r="C15" s="12" t="s">
        <v>25</v>
      </c>
      <c r="D15" s="12">
        <v>18</v>
      </c>
      <c r="E15" s="12" t="s">
        <v>23</v>
      </c>
      <c r="F15" s="12">
        <v>0.75</v>
      </c>
      <c r="G15" s="12">
        <v>130</v>
      </c>
      <c r="H15" s="12">
        <v>57</v>
      </c>
      <c r="I15" s="12">
        <v>57</v>
      </c>
      <c r="J15" s="12">
        <v>0.36</v>
      </c>
      <c r="K15" s="12">
        <v>340</v>
      </c>
      <c r="L15" s="12">
        <v>149</v>
      </c>
      <c r="M15" s="12">
        <f t="shared" si="0"/>
        <v>127</v>
      </c>
      <c r="N15" s="12">
        <v>123</v>
      </c>
      <c r="O15" s="12">
        <v>250</v>
      </c>
      <c r="P15" s="12">
        <v>2</v>
      </c>
      <c r="Q15" s="12" t="s">
        <v>27</v>
      </c>
    </row>
    <row r="16" spans="1:17" ht="18.75">
      <c r="A16" s="12">
        <v>12</v>
      </c>
      <c r="B16" s="12">
        <v>23</v>
      </c>
      <c r="C16" s="12" t="s">
        <v>18</v>
      </c>
      <c r="D16" s="12">
        <v>68</v>
      </c>
      <c r="E16" s="12" t="s">
        <v>23</v>
      </c>
      <c r="F16" s="12">
        <v>0.75</v>
      </c>
      <c r="G16" s="12">
        <v>130</v>
      </c>
      <c r="H16" s="12">
        <v>58</v>
      </c>
      <c r="I16" s="12">
        <v>58</v>
      </c>
      <c r="J16" s="12">
        <v>0.44</v>
      </c>
      <c r="K16" s="12">
        <v>397</v>
      </c>
      <c r="L16" s="12">
        <v>113</v>
      </c>
      <c r="M16" s="12">
        <f t="shared" si="0"/>
        <v>80</v>
      </c>
      <c r="N16" s="12">
        <v>170</v>
      </c>
      <c r="O16" s="12">
        <v>250</v>
      </c>
      <c r="P16" s="12">
        <v>1</v>
      </c>
      <c r="Q16" s="12" t="s">
        <v>21</v>
      </c>
    </row>
    <row r="17" spans="1:17" ht="18.75">
      <c r="A17" s="12">
        <v>13</v>
      </c>
      <c r="B17" s="12">
        <v>24</v>
      </c>
      <c r="C17" s="12" t="s">
        <v>25</v>
      </c>
      <c r="D17" s="12">
        <v>25</v>
      </c>
      <c r="E17" s="12" t="s">
        <v>23</v>
      </c>
      <c r="F17" s="12">
        <v>0.75</v>
      </c>
      <c r="G17" s="12">
        <v>130</v>
      </c>
      <c r="H17" s="12">
        <v>57</v>
      </c>
      <c r="I17" s="12">
        <v>57</v>
      </c>
      <c r="J17" s="12">
        <v>0.46</v>
      </c>
      <c r="K17" s="12">
        <v>361</v>
      </c>
      <c r="L17" s="12">
        <v>89</v>
      </c>
      <c r="M17" s="12">
        <f t="shared" si="0"/>
        <v>56</v>
      </c>
      <c r="N17" s="12">
        <v>174</v>
      </c>
      <c r="O17" s="12">
        <v>230</v>
      </c>
      <c r="P17" s="12">
        <v>1</v>
      </c>
      <c r="Q17" s="12" t="s">
        <v>21</v>
      </c>
    </row>
    <row r="18" spans="1:17" ht="18.75">
      <c r="A18" s="12">
        <v>14</v>
      </c>
      <c r="B18" s="12">
        <v>25</v>
      </c>
      <c r="C18" s="12" t="s">
        <v>18</v>
      </c>
      <c r="D18" s="12">
        <v>60</v>
      </c>
      <c r="E18" s="12" t="s">
        <v>23</v>
      </c>
      <c r="F18" s="12">
        <v>0.75</v>
      </c>
      <c r="G18" s="12">
        <v>130</v>
      </c>
      <c r="H18" s="12">
        <v>62</v>
      </c>
      <c r="I18" s="12">
        <v>62</v>
      </c>
      <c r="J18" s="12">
        <v>0.39</v>
      </c>
      <c r="K18" s="12">
        <v>418</v>
      </c>
      <c r="L18" s="12">
        <v>101</v>
      </c>
      <c r="M18" s="12">
        <f t="shared" si="0"/>
        <v>66</v>
      </c>
      <c r="N18" s="12">
        <v>180</v>
      </c>
      <c r="O18" s="12">
        <v>246</v>
      </c>
      <c r="P18" s="12">
        <v>1</v>
      </c>
      <c r="Q18" s="12" t="s">
        <v>21</v>
      </c>
    </row>
    <row r="19" spans="1:17" ht="18.75">
      <c r="A19" s="12">
        <v>15</v>
      </c>
      <c r="B19" s="12">
        <v>26</v>
      </c>
      <c r="C19" s="12" t="s">
        <v>18</v>
      </c>
      <c r="D19" s="12">
        <v>33</v>
      </c>
      <c r="E19" s="12" t="s">
        <v>23</v>
      </c>
      <c r="F19" s="12">
        <v>3</v>
      </c>
      <c r="G19" s="12">
        <v>130</v>
      </c>
      <c r="H19" s="12">
        <v>60</v>
      </c>
      <c r="I19" s="12">
        <v>60</v>
      </c>
      <c r="J19" s="12">
        <v>0.36</v>
      </c>
      <c r="K19" s="12">
        <v>71</v>
      </c>
      <c r="L19" s="12">
        <v>13</v>
      </c>
      <c r="M19" s="12">
        <f t="shared" si="0"/>
        <v>4</v>
      </c>
      <c r="N19" s="12">
        <v>36</v>
      </c>
      <c r="O19" s="12">
        <v>40</v>
      </c>
      <c r="P19" s="12">
        <v>1</v>
      </c>
      <c r="Q19" s="12" t="s">
        <v>21</v>
      </c>
    </row>
    <row r="20" spans="1:17" ht="18.75">
      <c r="A20" s="12">
        <v>16</v>
      </c>
      <c r="B20" s="12">
        <v>27</v>
      </c>
      <c r="C20" s="12" t="s">
        <v>25</v>
      </c>
      <c r="D20" s="12">
        <v>55</v>
      </c>
      <c r="E20" s="12" t="s">
        <v>23</v>
      </c>
      <c r="F20" s="12">
        <v>0.75</v>
      </c>
      <c r="G20" s="12">
        <v>130</v>
      </c>
      <c r="H20" s="12">
        <v>61</v>
      </c>
      <c r="I20" s="12">
        <v>61</v>
      </c>
      <c r="J20" s="12">
        <v>0.42</v>
      </c>
      <c r="K20" s="12">
        <v>337</v>
      </c>
      <c r="L20" s="12">
        <v>103</v>
      </c>
      <c r="M20" s="12">
        <f t="shared" si="0"/>
        <v>75</v>
      </c>
      <c r="N20" s="12">
        <v>160</v>
      </c>
      <c r="O20" s="12">
        <v>235</v>
      </c>
      <c r="P20" s="12">
        <v>1</v>
      </c>
      <c r="Q20" s="12" t="s">
        <v>21</v>
      </c>
    </row>
    <row r="23" spans="1:17" ht="37.5">
      <c r="A23" s="14" t="s">
        <v>0</v>
      </c>
      <c r="B23" s="14" t="s">
        <v>28</v>
      </c>
      <c r="C23" s="14" t="s">
        <v>29</v>
      </c>
    </row>
    <row r="24" spans="1:17" ht="18.75">
      <c r="A24" s="12">
        <v>1</v>
      </c>
      <c r="B24" s="12" t="s">
        <v>30</v>
      </c>
      <c r="C24" s="12" t="s">
        <v>31</v>
      </c>
    </row>
    <row r="25" spans="1:17" ht="18.75">
      <c r="A25" s="12">
        <v>2</v>
      </c>
      <c r="B25" s="12" t="s">
        <v>32</v>
      </c>
      <c r="C25" s="12" t="s">
        <v>33</v>
      </c>
    </row>
    <row r="26" spans="1:17" ht="18.75">
      <c r="A26" s="12">
        <v>3</v>
      </c>
      <c r="B26" s="12" t="s">
        <v>21</v>
      </c>
      <c r="C26" s="12" t="s">
        <v>34</v>
      </c>
    </row>
    <row r="27" spans="1:17" ht="18.75">
      <c r="A27" s="15">
        <v>4</v>
      </c>
      <c r="B27" s="15" t="s">
        <v>35</v>
      </c>
      <c r="C27" s="15" t="s">
        <v>36</v>
      </c>
    </row>
  </sheetData>
  <mergeCells count="1"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10" zoomScaleNormal="110" workbookViewId="0">
      <selection activeCell="P8" sqref="L8:P8"/>
    </sheetView>
  </sheetViews>
  <sheetFormatPr defaultRowHeight="14.45"/>
  <cols>
    <col min="1" max="1" width="5.85546875" bestFit="1" customWidth="1"/>
    <col min="2" max="2" width="8.42578125" bestFit="1" customWidth="1"/>
    <col min="3" max="3" width="9.140625" bestFit="1" customWidth="1"/>
    <col min="4" max="4" width="3.85546875" bestFit="1" customWidth="1"/>
    <col min="6" max="6" width="11.140625" customWidth="1"/>
    <col min="7" max="7" width="5.42578125" customWidth="1"/>
    <col min="8" max="8" width="3.85546875" bestFit="1" customWidth="1"/>
    <col min="10" max="10" width="8.42578125" customWidth="1"/>
    <col min="11" max="11" width="7" customWidth="1"/>
    <col min="12" max="12" width="11.85546875" customWidth="1"/>
    <col min="13" max="13" width="12.7109375" customWidth="1"/>
    <col min="14" max="15" width="12.85546875" customWidth="1"/>
    <col min="16" max="16" width="10.42578125" customWidth="1"/>
    <col min="17" max="17" width="19.85546875" bestFit="1" customWidth="1"/>
  </cols>
  <sheetData>
    <row r="1" spans="1:17" ht="43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8" t="s">
        <v>13</v>
      </c>
      <c r="O1" s="9"/>
      <c r="P1" s="3" t="s">
        <v>14</v>
      </c>
      <c r="Q1" s="3" t="s">
        <v>15</v>
      </c>
    </row>
    <row r="2" spans="1:17">
      <c r="M2" s="4"/>
      <c r="N2" t="s">
        <v>37</v>
      </c>
      <c r="O2" t="s">
        <v>38</v>
      </c>
    </row>
    <row r="3" spans="1:17">
      <c r="A3" s="2">
        <v>1</v>
      </c>
      <c r="B3" s="2">
        <v>28</v>
      </c>
      <c r="C3" s="2" t="s">
        <v>25</v>
      </c>
      <c r="D3" s="2">
        <v>46</v>
      </c>
      <c r="E3" s="2" t="s">
        <v>19</v>
      </c>
      <c r="F3" s="2">
        <v>0.75</v>
      </c>
      <c r="G3" s="2">
        <v>130</v>
      </c>
      <c r="H3" s="2">
        <v>24</v>
      </c>
      <c r="I3" s="2">
        <v>40</v>
      </c>
      <c r="J3" s="2">
        <v>0.56000000000000005</v>
      </c>
      <c r="K3" s="2">
        <v>263</v>
      </c>
      <c r="L3" s="2">
        <v>91</v>
      </c>
      <c r="M3" s="2">
        <f>O3-N3</f>
        <v>70</v>
      </c>
      <c r="N3" s="2">
        <v>70</v>
      </c>
      <c r="O3" s="2">
        <v>140</v>
      </c>
      <c r="P3" s="2">
        <v>1</v>
      </c>
      <c r="Q3" s="2" t="s">
        <v>39</v>
      </c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>
        <v>2</v>
      </c>
      <c r="B5" s="2">
        <v>29</v>
      </c>
      <c r="C5" s="2" t="s">
        <v>25</v>
      </c>
      <c r="D5" s="2">
        <v>35</v>
      </c>
      <c r="E5" s="2" t="s">
        <v>23</v>
      </c>
      <c r="F5" s="2">
        <v>0.75</v>
      </c>
      <c r="G5" s="2">
        <v>140</v>
      </c>
      <c r="H5" s="2">
        <v>216</v>
      </c>
      <c r="I5" s="2">
        <v>150</v>
      </c>
      <c r="J5" s="2">
        <v>0.43</v>
      </c>
      <c r="K5" s="2">
        <v>329</v>
      </c>
      <c r="L5" s="2">
        <v>70</v>
      </c>
      <c r="M5" s="2">
        <f>O5-N5</f>
        <v>40</v>
      </c>
      <c r="N5" s="2">
        <v>90</v>
      </c>
      <c r="O5" s="2">
        <v>130</v>
      </c>
      <c r="P5" s="2">
        <v>1</v>
      </c>
      <c r="Q5" s="2" t="s">
        <v>39</v>
      </c>
    </row>
    <row r="6" spans="1:17">
      <c r="A6" s="2">
        <v>3</v>
      </c>
      <c r="B6" s="2">
        <v>30</v>
      </c>
      <c r="C6" s="2" t="s">
        <v>25</v>
      </c>
      <c r="D6" s="2">
        <v>68</v>
      </c>
      <c r="E6" s="2" t="s">
        <v>23</v>
      </c>
      <c r="F6" s="2">
        <v>0.75</v>
      </c>
      <c r="G6" s="2">
        <v>140</v>
      </c>
      <c r="H6" s="2">
        <v>216</v>
      </c>
      <c r="I6" s="2">
        <v>150</v>
      </c>
      <c r="J6" s="2">
        <v>0.28000000000000003</v>
      </c>
      <c r="K6" s="2">
        <v>399</v>
      </c>
      <c r="L6" s="2">
        <v>113</v>
      </c>
      <c r="M6" s="2">
        <f t="shared" ref="M6:M11" si="0">O6-N6</f>
        <v>93</v>
      </c>
      <c r="N6" s="2">
        <v>140</v>
      </c>
      <c r="O6" s="2">
        <v>233</v>
      </c>
      <c r="P6" s="2">
        <v>1</v>
      </c>
      <c r="Q6" s="2" t="s">
        <v>39</v>
      </c>
    </row>
    <row r="7" spans="1:17">
      <c r="A7" s="2">
        <v>4</v>
      </c>
      <c r="B7" s="2">
        <v>31</v>
      </c>
      <c r="C7" s="2" t="s">
        <v>18</v>
      </c>
      <c r="D7" s="2">
        <v>65</v>
      </c>
      <c r="E7" s="2" t="s">
        <v>23</v>
      </c>
      <c r="F7" s="2">
        <v>3</v>
      </c>
      <c r="G7" s="2">
        <v>130</v>
      </c>
      <c r="H7" s="2">
        <v>113</v>
      </c>
      <c r="I7" s="2">
        <v>188</v>
      </c>
      <c r="J7" s="2">
        <v>0.56999999999999995</v>
      </c>
      <c r="K7" s="2">
        <v>56</v>
      </c>
      <c r="L7" s="2">
        <v>14</v>
      </c>
      <c r="M7" s="2">
        <f t="shared" si="0"/>
        <v>7</v>
      </c>
      <c r="N7" s="2">
        <v>17</v>
      </c>
      <c r="O7" s="2">
        <v>24</v>
      </c>
      <c r="P7" s="2">
        <v>1</v>
      </c>
      <c r="Q7" s="2" t="s">
        <v>39</v>
      </c>
    </row>
    <row r="8" spans="1:17">
      <c r="A8" s="2">
        <v>5</v>
      </c>
      <c r="B8" s="2">
        <v>32</v>
      </c>
      <c r="C8" s="2" t="s">
        <v>18</v>
      </c>
      <c r="D8" s="2">
        <v>60</v>
      </c>
      <c r="E8" s="2" t="s">
        <v>23</v>
      </c>
      <c r="F8" s="2">
        <v>3</v>
      </c>
      <c r="G8" s="2">
        <v>130</v>
      </c>
      <c r="H8" s="2">
        <v>28</v>
      </c>
      <c r="I8" s="2">
        <v>46</v>
      </c>
      <c r="J8" s="2">
        <v>0.59</v>
      </c>
      <c r="K8" s="2">
        <v>62</v>
      </c>
      <c r="L8" s="2">
        <v>39</v>
      </c>
      <c r="M8" s="2">
        <f t="shared" si="0"/>
        <v>32</v>
      </c>
      <c r="N8" s="2">
        <v>13</v>
      </c>
      <c r="O8" s="2">
        <v>45</v>
      </c>
      <c r="P8" s="2">
        <v>1</v>
      </c>
      <c r="Q8" s="2" t="s">
        <v>40</v>
      </c>
    </row>
    <row r="9" spans="1:17">
      <c r="A9" s="2">
        <v>6</v>
      </c>
      <c r="B9" s="2">
        <v>33</v>
      </c>
      <c r="C9" s="2" t="s">
        <v>18</v>
      </c>
      <c r="D9" s="2">
        <v>35</v>
      </c>
      <c r="E9" s="2" t="s">
        <v>23</v>
      </c>
      <c r="F9" s="2">
        <v>0.75</v>
      </c>
      <c r="G9" s="2">
        <v>140</v>
      </c>
      <c r="H9" s="2">
        <v>216</v>
      </c>
      <c r="I9" s="2">
        <v>150</v>
      </c>
      <c r="J9" s="2">
        <v>0.28000000000000003</v>
      </c>
      <c r="K9" s="2">
        <v>398</v>
      </c>
      <c r="L9" s="2">
        <v>122</v>
      </c>
      <c r="M9" s="2">
        <f t="shared" si="0"/>
        <v>97</v>
      </c>
      <c r="N9" s="2">
        <v>138</v>
      </c>
      <c r="O9" s="2">
        <v>235</v>
      </c>
      <c r="P9" s="2">
        <v>1</v>
      </c>
      <c r="Q9" s="2" t="s">
        <v>39</v>
      </c>
    </row>
    <row r="10" spans="1:17">
      <c r="A10" s="2">
        <v>7</v>
      </c>
      <c r="B10" s="2">
        <v>34</v>
      </c>
      <c r="C10" s="2" t="s">
        <v>18</v>
      </c>
      <c r="D10" s="2">
        <v>58</v>
      </c>
      <c r="E10" s="2" t="s">
        <v>23</v>
      </c>
      <c r="F10" s="2">
        <v>1.5</v>
      </c>
      <c r="G10" s="2">
        <v>130</v>
      </c>
      <c r="H10" s="2">
        <v>153</v>
      </c>
      <c r="I10" s="2">
        <v>20</v>
      </c>
      <c r="J10" s="2">
        <v>0.54</v>
      </c>
      <c r="K10" s="2">
        <v>56</v>
      </c>
      <c r="L10" s="2">
        <v>22</v>
      </c>
      <c r="M10" s="2">
        <f t="shared" si="0"/>
        <v>15</v>
      </c>
      <c r="N10" s="2">
        <v>13</v>
      </c>
      <c r="O10" s="2">
        <v>28</v>
      </c>
      <c r="P10" s="2">
        <v>1</v>
      </c>
      <c r="Q10" s="2" t="s">
        <v>39</v>
      </c>
    </row>
    <row r="11" spans="1:17">
      <c r="A11" s="2">
        <v>8</v>
      </c>
      <c r="B11" s="2">
        <v>35</v>
      </c>
      <c r="C11" s="2" t="s">
        <v>18</v>
      </c>
      <c r="D11" s="2">
        <v>38</v>
      </c>
      <c r="E11" s="2" t="s">
        <v>23</v>
      </c>
      <c r="F11" s="2">
        <v>0.75</v>
      </c>
      <c r="G11" s="2">
        <v>140</v>
      </c>
      <c r="H11" s="2">
        <v>173</v>
      </c>
      <c r="I11" s="2">
        <v>120</v>
      </c>
      <c r="J11" s="2">
        <v>0.86</v>
      </c>
      <c r="K11" s="2">
        <v>494</v>
      </c>
      <c r="L11" s="2">
        <v>154</v>
      </c>
      <c r="M11" s="2">
        <f t="shared" si="0"/>
        <v>116</v>
      </c>
      <c r="N11" s="2">
        <v>80</v>
      </c>
      <c r="O11" s="2">
        <v>196</v>
      </c>
      <c r="P11" s="2">
        <v>2</v>
      </c>
      <c r="Q11" s="2" t="s">
        <v>41</v>
      </c>
    </row>
    <row r="12" spans="1:17">
      <c r="M12" s="2"/>
    </row>
    <row r="14" spans="1:17" ht="29.1">
      <c r="A14" s="1" t="s">
        <v>0</v>
      </c>
      <c r="B14" s="1" t="s">
        <v>28</v>
      </c>
      <c r="C14" s="1" t="s">
        <v>29</v>
      </c>
    </row>
    <row r="15" spans="1:17">
      <c r="A15" s="2">
        <v>1</v>
      </c>
      <c r="B15" s="2" t="s">
        <v>42</v>
      </c>
      <c r="C15" s="2" t="s">
        <v>34</v>
      </c>
    </row>
    <row r="16" spans="1:17">
      <c r="A16" s="2">
        <v>2</v>
      </c>
      <c r="B16" s="2" t="s">
        <v>43</v>
      </c>
      <c r="C16" s="2" t="s">
        <v>33</v>
      </c>
    </row>
    <row r="17" spans="1:3">
      <c r="A17" s="2">
        <v>3</v>
      </c>
      <c r="B17" s="2" t="s">
        <v>44</v>
      </c>
      <c r="C17" s="2" t="s">
        <v>31</v>
      </c>
    </row>
  </sheetData>
  <mergeCells count="1">
    <mergeCell ref="N1:O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F17" sqref="F17"/>
    </sheetView>
  </sheetViews>
  <sheetFormatPr defaultRowHeight="14.45"/>
  <sheetData>
    <row r="1" spans="1:17" ht="43.5">
      <c r="A1" s="2"/>
      <c r="B1" s="3" t="s">
        <v>10</v>
      </c>
      <c r="C1" s="3" t="s">
        <v>11</v>
      </c>
      <c r="D1" s="7" t="s">
        <v>12</v>
      </c>
    </row>
    <row r="2" spans="1:17">
      <c r="A2" s="2">
        <v>12</v>
      </c>
      <c r="B2" s="2">
        <v>103</v>
      </c>
      <c r="C2" s="2">
        <v>31</v>
      </c>
      <c r="D2" s="2">
        <v>21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">
        <v>13</v>
      </c>
      <c r="B3" s="2">
        <v>85</v>
      </c>
      <c r="C3" s="2">
        <v>14</v>
      </c>
      <c r="D3" s="2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>
      <c r="A4" s="2">
        <v>14</v>
      </c>
      <c r="B4" s="2">
        <v>82</v>
      </c>
      <c r="C4" s="2">
        <v>29</v>
      </c>
      <c r="D4" s="2">
        <v>20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>
      <c r="A5" s="2">
        <v>15</v>
      </c>
      <c r="B5" s="2">
        <v>97</v>
      </c>
      <c r="C5" s="2">
        <v>28</v>
      </c>
      <c r="D5" s="2">
        <v>18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>
      <c r="A6" s="2">
        <v>16</v>
      </c>
      <c r="B6" s="2">
        <v>72</v>
      </c>
      <c r="C6" s="2">
        <v>24</v>
      </c>
      <c r="D6" s="2">
        <v>16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>
      <c r="A7" s="2">
        <v>17</v>
      </c>
      <c r="B7" s="2">
        <v>345</v>
      </c>
      <c r="C7" s="2">
        <v>129</v>
      </c>
      <c r="D7" s="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>
      <c r="A8" s="2">
        <v>18</v>
      </c>
      <c r="B8" s="2">
        <v>99</v>
      </c>
      <c r="C8" s="2">
        <v>35</v>
      </c>
      <c r="D8" s="2">
        <v>25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">
        <v>19</v>
      </c>
      <c r="B9" s="2">
        <v>389</v>
      </c>
      <c r="C9" s="2">
        <v>180</v>
      </c>
      <c r="D9" s="2">
        <v>155</v>
      </c>
    </row>
    <row r="10" spans="1:17">
      <c r="A10" s="2">
        <v>20</v>
      </c>
      <c r="B10" s="2">
        <v>91</v>
      </c>
      <c r="C10" s="2">
        <v>17</v>
      </c>
      <c r="D10" s="2">
        <v>6</v>
      </c>
    </row>
    <row r="11" spans="1:17">
      <c r="A11" s="2">
        <v>21</v>
      </c>
      <c r="B11" s="2">
        <v>340</v>
      </c>
      <c r="C11" s="2">
        <v>84</v>
      </c>
      <c r="D11" s="2">
        <v>52</v>
      </c>
    </row>
    <row r="12" spans="1:17">
      <c r="A12" s="2">
        <v>22</v>
      </c>
      <c r="B12" s="2">
        <v>340</v>
      </c>
      <c r="C12" s="2">
        <v>149</v>
      </c>
      <c r="D12" s="2">
        <v>127</v>
      </c>
    </row>
    <row r="13" spans="1:17">
      <c r="A13" s="2">
        <v>23</v>
      </c>
      <c r="B13" s="2">
        <v>397</v>
      </c>
      <c r="C13" s="2">
        <v>113</v>
      </c>
      <c r="D13" s="2">
        <v>80</v>
      </c>
    </row>
    <row r="14" spans="1:17">
      <c r="A14" s="2">
        <v>24</v>
      </c>
      <c r="B14" s="2">
        <v>361</v>
      </c>
      <c r="C14" s="2">
        <v>89</v>
      </c>
      <c r="D14" s="2">
        <v>56</v>
      </c>
    </row>
    <row r="15" spans="1:17">
      <c r="A15" s="2">
        <v>25</v>
      </c>
      <c r="B15" s="2">
        <v>418</v>
      </c>
      <c r="C15" s="2">
        <v>101</v>
      </c>
      <c r="D15" s="2">
        <v>66</v>
      </c>
    </row>
    <row r="16" spans="1:17">
      <c r="A16" s="2">
        <v>26</v>
      </c>
      <c r="B16" s="2">
        <v>71</v>
      </c>
      <c r="C16" s="2">
        <v>13</v>
      </c>
      <c r="D16" s="5">
        <v>4</v>
      </c>
    </row>
    <row r="17" spans="1:4">
      <c r="A17" s="2">
        <v>27</v>
      </c>
      <c r="B17" s="2">
        <v>337</v>
      </c>
      <c r="C17" s="2">
        <v>103</v>
      </c>
      <c r="D17" s="2">
        <v>75</v>
      </c>
    </row>
    <row r="18" spans="1:4">
      <c r="A18" s="2">
        <v>28</v>
      </c>
      <c r="B18" s="2">
        <v>263</v>
      </c>
      <c r="C18" s="2">
        <v>91</v>
      </c>
      <c r="D18" s="2">
        <v>70</v>
      </c>
    </row>
    <row r="19" spans="1:4">
      <c r="A19" s="2">
        <v>29</v>
      </c>
      <c r="B19" s="2">
        <v>329</v>
      </c>
      <c r="C19" s="2">
        <v>70</v>
      </c>
      <c r="D19" s="2">
        <v>40</v>
      </c>
    </row>
    <row r="20" spans="1:4">
      <c r="A20" s="2">
        <v>30</v>
      </c>
      <c r="B20" s="2">
        <v>399</v>
      </c>
      <c r="C20" s="2">
        <v>113</v>
      </c>
      <c r="D20" s="2">
        <v>93</v>
      </c>
    </row>
    <row r="21" spans="1:4">
      <c r="A21" s="2">
        <v>31</v>
      </c>
      <c r="B21" s="2">
        <v>56</v>
      </c>
      <c r="C21" s="2">
        <v>14</v>
      </c>
      <c r="D21" s="2">
        <v>7</v>
      </c>
    </row>
    <row r="22" spans="1:4">
      <c r="A22" s="2">
        <v>32</v>
      </c>
      <c r="B22" s="2">
        <v>62</v>
      </c>
      <c r="C22" s="2">
        <v>39</v>
      </c>
      <c r="D22" s="2">
        <v>32</v>
      </c>
    </row>
    <row r="23" spans="1:4">
      <c r="A23" s="2">
        <v>33</v>
      </c>
      <c r="B23" s="2">
        <v>398</v>
      </c>
      <c r="C23" s="2">
        <v>122</v>
      </c>
      <c r="D23" s="2">
        <v>97</v>
      </c>
    </row>
    <row r="24" spans="1:4">
      <c r="A24" s="2">
        <v>34</v>
      </c>
      <c r="B24" s="2">
        <v>56</v>
      </c>
      <c r="C24" s="2">
        <v>22</v>
      </c>
      <c r="D24" s="2">
        <v>15</v>
      </c>
    </row>
    <row r="25" spans="1:4">
      <c r="A25" s="2">
        <v>35</v>
      </c>
      <c r="B25" s="2">
        <v>494</v>
      </c>
      <c r="C25" s="2">
        <v>154</v>
      </c>
      <c r="D25" s="2">
        <v>116</v>
      </c>
    </row>
    <row r="26" spans="1:4">
      <c r="B26">
        <f>SUM(B2:B25)</f>
        <v>5684</v>
      </c>
      <c r="C26">
        <f t="shared" ref="C26:D26" si="0">SUM(C2:C25)</f>
        <v>1764</v>
      </c>
      <c r="D26">
        <f t="shared" si="0"/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Darshan Ruikar</dc:creator>
  <cp:keywords/>
  <dc:description/>
  <cp:lastModifiedBy>KC, Santosh</cp:lastModifiedBy>
  <cp:revision/>
  <dcterms:created xsi:type="dcterms:W3CDTF">2020-04-10T12:31:15Z</dcterms:created>
  <dcterms:modified xsi:type="dcterms:W3CDTF">2020-05-12T18:14:22Z</dcterms:modified>
  <cp:category/>
  <cp:contentStatus/>
</cp:coreProperties>
</file>