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tudy\Информатика и икт\Васильянов ИКТ 4ЛР\"/>
    </mc:Choice>
  </mc:AlternateContent>
  <xr:revisionPtr revIDLastSave="0" documentId="13_ncr:1_{F31716F9-FAAA-4DB3-96E3-D600D7D10D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7" i="1" l="1"/>
  <c r="R11" i="1"/>
  <c r="R14" i="1"/>
  <c r="K12" i="1"/>
  <c r="N12" i="1"/>
  <c r="O12" i="1"/>
  <c r="P12" i="1"/>
  <c r="K13" i="1"/>
  <c r="N13" i="1"/>
  <c r="O13" i="1"/>
  <c r="P13" i="1"/>
  <c r="Q13" i="1"/>
  <c r="Q12" i="1"/>
  <c r="Q10" i="1"/>
  <c r="P10" i="1"/>
  <c r="O10" i="1"/>
  <c r="N10" i="1"/>
  <c r="R10" i="1" s="1"/>
  <c r="K10" i="1"/>
  <c r="Q9" i="1"/>
  <c r="P9" i="1"/>
  <c r="O9" i="1"/>
  <c r="N9" i="1"/>
  <c r="R9" i="1" s="1"/>
  <c r="K9" i="1"/>
  <c r="Q8" i="1"/>
  <c r="P8" i="1"/>
  <c r="O8" i="1"/>
  <c r="N8" i="1"/>
  <c r="R8" i="1" s="1"/>
  <c r="K8" i="1"/>
  <c r="K6" i="1"/>
  <c r="R4" i="1"/>
  <c r="R5" i="1"/>
  <c r="R6" i="1"/>
  <c r="N4" i="1"/>
  <c r="O4" i="1"/>
  <c r="P4" i="1"/>
  <c r="Q4" i="1"/>
  <c r="N5" i="1"/>
  <c r="O5" i="1"/>
  <c r="P5" i="1"/>
  <c r="Q5" i="1"/>
  <c r="N6" i="1"/>
  <c r="O6" i="1"/>
  <c r="P6" i="1"/>
  <c r="Q6" i="1"/>
  <c r="Q3" i="1"/>
  <c r="P3" i="1"/>
  <c r="O3" i="1"/>
  <c r="N3" i="1"/>
  <c r="K4" i="1"/>
  <c r="K5" i="1"/>
  <c r="K3" i="1"/>
  <c r="R12" i="1" l="1"/>
  <c r="R13" i="1"/>
  <c r="R3" i="1"/>
</calcChain>
</file>

<file path=xl/sharedStrings.xml><?xml version="1.0" encoding="utf-8"?>
<sst xmlns="http://schemas.openxmlformats.org/spreadsheetml/2006/main" count="81" uniqueCount="61">
  <si>
    <t>Фамилия</t>
  </si>
  <si>
    <t>Имя</t>
  </si>
  <si>
    <t>Отчество</t>
  </si>
  <si>
    <t>Дата рождения</t>
  </si>
  <si>
    <t>Число</t>
  </si>
  <si>
    <t>Год</t>
  </si>
  <si>
    <t>Месяц</t>
  </si>
  <si>
    <t>Адрес</t>
  </si>
  <si>
    <t>Математика</t>
  </si>
  <si>
    <t>Русский язык</t>
  </si>
  <si>
    <t>Физика</t>
  </si>
  <si>
    <t>Сентябрь</t>
  </si>
  <si>
    <t>Октябрь</t>
  </si>
  <si>
    <t>Ноябрь</t>
  </si>
  <si>
    <t>Декабрь</t>
  </si>
  <si>
    <t>Стипендия</t>
  </si>
  <si>
    <t>Общая сумма</t>
  </si>
  <si>
    <t>Васильянов</t>
  </si>
  <si>
    <t>Андрей</t>
  </si>
  <si>
    <t>Игоревич</t>
  </si>
  <si>
    <t>ул.Чернышева 12/15</t>
  </si>
  <si>
    <t>Бюджет</t>
  </si>
  <si>
    <t>Корнеев</t>
  </si>
  <si>
    <t>Петров</t>
  </si>
  <si>
    <t>Александрович</t>
  </si>
  <si>
    <t>ул.Чернышева 100/45</t>
  </si>
  <si>
    <t>Николаев</t>
  </si>
  <si>
    <t>Василий</t>
  </si>
  <si>
    <t>Петрович</t>
  </si>
  <si>
    <t>пр.Победы 120/9</t>
  </si>
  <si>
    <t>Средний бал</t>
  </si>
  <si>
    <t>Группа</t>
  </si>
  <si>
    <t>ИВТ-7</t>
  </si>
  <si>
    <t>ИБ-1</t>
  </si>
  <si>
    <t>ИВТ-8</t>
  </si>
  <si>
    <t>Матвеев</t>
  </si>
  <si>
    <t>Никаолай</t>
  </si>
  <si>
    <t>Андреевич</t>
  </si>
  <si>
    <t>ул.Бражко 90/7</t>
  </si>
  <si>
    <t>Коммерция/Бюджет</t>
  </si>
  <si>
    <t>Коммерция</t>
  </si>
  <si>
    <t>Мартынов</t>
  </si>
  <si>
    <t>ул.Первомайская 80/48</t>
  </si>
  <si>
    <t>Томилин</t>
  </si>
  <si>
    <t>ул.Черных 06/1</t>
  </si>
  <si>
    <t>Ковальчук</t>
  </si>
  <si>
    <t>Сергей</t>
  </si>
  <si>
    <t>Сергеевич</t>
  </si>
  <si>
    <t>Владислав</t>
  </si>
  <si>
    <t>Николаевич</t>
  </si>
  <si>
    <t>Миронов</t>
  </si>
  <si>
    <t>Алексеевич</t>
  </si>
  <si>
    <t>Никитин</t>
  </si>
  <si>
    <t>Данил</t>
  </si>
  <si>
    <t>Владимированич</t>
  </si>
  <si>
    <t>Ковалев</t>
  </si>
  <si>
    <t>Даниил</t>
  </si>
  <si>
    <t>Данилович</t>
  </si>
  <si>
    <t>пр.Победы 45/9</t>
  </si>
  <si>
    <t>пр.Победы 98/5</t>
  </si>
  <si>
    <t>пр.Победы 4/12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</si>
</sst>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20212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/>
    <xf numFmtId="0" fontId="1" fillId="0" borderId="1" xfId="0" applyFont="1" applyFill="1" applyBorder="1"/>
    <xf numFmtId="0" fontId="1" fillId="0" borderId="1" xfId="0" applyFont="1" applyFill="1" applyBorder="1" applyAlignment="1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Border="1"/>
    <xf numFmtId="0" fontId="1" fillId="0" borderId="0" xfId="0" applyFont="1" applyFill="1" applyBorder="1" applyAlignment="1"/>
    <xf numFmtId="0" fontId="2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S18" sqref="S18"/>
    </sheetView>
  </sheetViews>
  <sheetFormatPr defaultRowHeight="14.4" x14ac:dyDescent="0.3"/>
  <cols>
    <col min="1" max="1" width="17.21875" bestFit="1" customWidth="1"/>
    <col min="2" max="2" width="12.6640625" customWidth="1"/>
    <col min="3" max="3" width="19.109375" customWidth="1"/>
    <col min="7" max="7" width="23.88671875" customWidth="1"/>
    <col min="8" max="8" width="13.6640625" customWidth="1"/>
    <col min="9" max="9" width="13.21875" customWidth="1"/>
    <col min="10" max="10" width="10.21875" customWidth="1"/>
    <col min="11" max="11" width="18.6640625" customWidth="1"/>
    <col min="13" max="13" width="18.21875" customWidth="1"/>
    <col min="16" max="16" width="8.6640625" customWidth="1"/>
    <col min="18" max="18" width="12.77734375" customWidth="1"/>
  </cols>
  <sheetData>
    <row r="1" spans="1:18" x14ac:dyDescent="0.3">
      <c r="A1" s="2"/>
      <c r="B1" s="2"/>
      <c r="C1" s="2"/>
      <c r="D1" s="3" t="s">
        <v>3</v>
      </c>
      <c r="E1" s="3"/>
      <c r="F1" s="3"/>
      <c r="G1" s="2"/>
      <c r="H1" s="2"/>
      <c r="I1" s="2"/>
      <c r="J1" s="2"/>
      <c r="K1" s="4"/>
      <c r="L1" s="4"/>
      <c r="M1" s="4"/>
      <c r="N1" s="3" t="s">
        <v>15</v>
      </c>
      <c r="O1" s="3"/>
      <c r="P1" s="3"/>
      <c r="Q1" s="3"/>
      <c r="R1" s="2"/>
    </row>
    <row r="2" spans="1:18" x14ac:dyDescent="0.3">
      <c r="A2" s="2" t="s">
        <v>0</v>
      </c>
      <c r="B2" s="2" t="s">
        <v>1</v>
      </c>
      <c r="C2" s="2" t="s">
        <v>2</v>
      </c>
      <c r="D2" s="2" t="s">
        <v>4</v>
      </c>
      <c r="E2" s="2" t="s">
        <v>6</v>
      </c>
      <c r="F2" s="2" t="s">
        <v>5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30</v>
      </c>
      <c r="L2" s="2" t="s">
        <v>31</v>
      </c>
      <c r="M2" s="2" t="s">
        <v>39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16</v>
      </c>
    </row>
    <row r="3" spans="1:18" x14ac:dyDescent="0.3">
      <c r="A3" s="2" t="s">
        <v>17</v>
      </c>
      <c r="B3" s="2" t="s">
        <v>18</v>
      </c>
      <c r="C3" s="2" t="s">
        <v>19</v>
      </c>
      <c r="D3" s="2">
        <v>20</v>
      </c>
      <c r="E3" s="2">
        <v>6</v>
      </c>
      <c r="F3" s="2">
        <v>2000</v>
      </c>
      <c r="G3" s="2" t="s">
        <v>20</v>
      </c>
      <c r="H3" s="2">
        <v>5</v>
      </c>
      <c r="I3" s="2">
        <v>5</v>
      </c>
      <c r="J3" s="2">
        <v>5</v>
      </c>
      <c r="K3" s="2">
        <f>(H3+I3+J3)/3</f>
        <v>5</v>
      </c>
      <c r="L3" s="2" t="s">
        <v>32</v>
      </c>
      <c r="M3" s="2" t="s">
        <v>21</v>
      </c>
      <c r="N3" s="2" t="str">
        <f>IF(M3="Коммерция","0","1700")</f>
        <v>1700</v>
      </c>
      <c r="O3" s="2" t="str">
        <f>IF(M3="Коммерция","0","1700")</f>
        <v>1700</v>
      </c>
      <c r="P3" s="2" t="str">
        <f>IF(M3="Коммерция","0","1700")</f>
        <v>1700</v>
      </c>
      <c r="Q3" s="2" t="str">
        <f>IF(M3="Коммерция","0","1700")</f>
        <v>1700</v>
      </c>
      <c r="R3" s="2">
        <f>N3+O3+P3+Q3</f>
        <v>6800</v>
      </c>
    </row>
    <row r="4" spans="1:18" x14ac:dyDescent="0.3">
      <c r="A4" s="2" t="s">
        <v>22</v>
      </c>
      <c r="B4" s="2" t="s">
        <v>23</v>
      </c>
      <c r="C4" s="2" t="s">
        <v>24</v>
      </c>
      <c r="D4" s="2">
        <v>15</v>
      </c>
      <c r="E4" s="2">
        <v>10</v>
      </c>
      <c r="F4" s="2">
        <v>1999</v>
      </c>
      <c r="G4" s="2" t="s">
        <v>25</v>
      </c>
      <c r="H4" s="2">
        <v>4</v>
      </c>
      <c r="I4" s="2">
        <v>3</v>
      </c>
      <c r="J4" s="2">
        <v>5</v>
      </c>
      <c r="K4" s="2">
        <f t="shared" ref="K4:K11" si="0">(H4+I4+J4)/3</f>
        <v>4</v>
      </c>
      <c r="L4" s="6" t="s">
        <v>32</v>
      </c>
      <c r="M4" s="5" t="s">
        <v>40</v>
      </c>
      <c r="N4" s="2" t="str">
        <f t="shared" ref="L4:N16" si="1">IF(M4="Коммерция","0","1700")</f>
        <v>0</v>
      </c>
      <c r="O4" s="2" t="str">
        <f t="shared" ref="O4:O11" si="2">IF(M4="Коммерция","0","1700")</f>
        <v>0</v>
      </c>
      <c r="P4" s="2" t="str">
        <f t="shared" ref="P4:P11" si="3">IF(M4="Коммерция","0","1700")</f>
        <v>0</v>
      </c>
      <c r="Q4" s="2" t="str">
        <f t="shared" ref="Q4:Q11" si="4">IF(M4="Коммерция","0","1700")</f>
        <v>0</v>
      </c>
      <c r="R4" s="2">
        <f t="shared" ref="R4:R11" si="5">N4+O4+P4+Q4</f>
        <v>0</v>
      </c>
    </row>
    <row r="5" spans="1:18" x14ac:dyDescent="0.3">
      <c r="A5" s="2" t="s">
        <v>26</v>
      </c>
      <c r="B5" s="2" t="s">
        <v>27</v>
      </c>
      <c r="C5" s="2" t="s">
        <v>28</v>
      </c>
      <c r="D5" s="2">
        <v>9</v>
      </c>
      <c r="E5" s="2">
        <v>8</v>
      </c>
      <c r="F5" s="2">
        <v>1992</v>
      </c>
      <c r="G5" s="2" t="s">
        <v>29</v>
      </c>
      <c r="H5" s="2">
        <v>5</v>
      </c>
      <c r="I5" s="2">
        <v>4</v>
      </c>
      <c r="J5" s="2">
        <v>4</v>
      </c>
      <c r="K5" s="2">
        <f t="shared" si="0"/>
        <v>4.333333333333333</v>
      </c>
      <c r="L5" s="6" t="s">
        <v>32</v>
      </c>
      <c r="M5" s="2" t="s">
        <v>21</v>
      </c>
      <c r="N5" s="2" t="str">
        <f t="shared" si="1"/>
        <v>1700</v>
      </c>
      <c r="O5" s="2" t="str">
        <f t="shared" si="2"/>
        <v>1700</v>
      </c>
      <c r="P5" s="2" t="str">
        <f t="shared" si="3"/>
        <v>1700</v>
      </c>
      <c r="Q5" s="2" t="str">
        <f t="shared" si="4"/>
        <v>1700</v>
      </c>
      <c r="R5" s="2">
        <f t="shared" si="5"/>
        <v>6800</v>
      </c>
    </row>
    <row r="6" spans="1:18" x14ac:dyDescent="0.3">
      <c r="A6" s="6" t="s">
        <v>35</v>
      </c>
      <c r="B6" s="6" t="s">
        <v>36</v>
      </c>
      <c r="C6" s="6" t="s">
        <v>37</v>
      </c>
      <c r="D6" s="6">
        <v>8</v>
      </c>
      <c r="E6" s="6">
        <v>9</v>
      </c>
      <c r="F6" s="6">
        <v>1995</v>
      </c>
      <c r="G6" s="6" t="s">
        <v>38</v>
      </c>
      <c r="H6" s="6">
        <v>3</v>
      </c>
      <c r="I6" s="6">
        <v>3</v>
      </c>
      <c r="J6" s="6">
        <v>5</v>
      </c>
      <c r="K6" s="2">
        <f t="shared" si="0"/>
        <v>3.6666666666666665</v>
      </c>
      <c r="L6" s="6" t="s">
        <v>32</v>
      </c>
      <c r="M6" s="5" t="s">
        <v>40</v>
      </c>
      <c r="N6" s="2" t="str">
        <f t="shared" si="1"/>
        <v>0</v>
      </c>
      <c r="O6" s="2" t="str">
        <f t="shared" si="2"/>
        <v>0</v>
      </c>
      <c r="P6" s="2" t="str">
        <f t="shared" si="3"/>
        <v>0</v>
      </c>
      <c r="Q6" s="2" t="str">
        <f t="shared" si="4"/>
        <v>0</v>
      </c>
      <c r="R6" s="2">
        <f t="shared" si="5"/>
        <v>0</v>
      </c>
    </row>
    <row r="7" spans="1:18" x14ac:dyDescent="0.3">
      <c r="A7" s="6" t="s">
        <v>41</v>
      </c>
      <c r="B7" s="6" t="s">
        <v>46</v>
      </c>
      <c r="C7" s="6"/>
      <c r="D7" s="6"/>
      <c r="E7" s="6"/>
      <c r="F7" s="6"/>
      <c r="G7" s="6"/>
      <c r="H7" s="6"/>
      <c r="I7" s="6"/>
      <c r="J7" s="6"/>
      <c r="K7" s="2"/>
      <c r="L7" s="7" t="s">
        <v>32</v>
      </c>
      <c r="M7" s="2"/>
      <c r="N7" s="2"/>
      <c r="O7" s="2"/>
      <c r="P7" s="2"/>
      <c r="Q7" s="2"/>
      <c r="R7" s="2">
        <f>SUM(R3:R6)</f>
        <v>13600</v>
      </c>
    </row>
    <row r="8" spans="1:18" x14ac:dyDescent="0.3">
      <c r="A8" s="6" t="s">
        <v>43</v>
      </c>
      <c r="B8" s="6" t="s">
        <v>48</v>
      </c>
      <c r="C8" s="6" t="s">
        <v>47</v>
      </c>
      <c r="D8" s="6">
        <v>10</v>
      </c>
      <c r="E8" s="6">
        <v>10</v>
      </c>
      <c r="F8" s="6">
        <v>2001</v>
      </c>
      <c r="G8" s="6" t="s">
        <v>42</v>
      </c>
      <c r="H8" s="6">
        <v>4</v>
      </c>
      <c r="I8" s="6">
        <v>5</v>
      </c>
      <c r="J8" s="6">
        <v>5</v>
      </c>
      <c r="K8" s="2">
        <f t="shared" ref="K8:K10" si="6">(H8+I8+J8)/3</f>
        <v>4.666666666666667</v>
      </c>
      <c r="L8" s="7" t="s">
        <v>34</v>
      </c>
      <c r="M8" s="2" t="s">
        <v>21</v>
      </c>
      <c r="N8" s="2" t="str">
        <f t="shared" si="1"/>
        <v>1700</v>
      </c>
      <c r="O8" s="2" t="str">
        <f t="shared" ref="O8:O10" si="7">IF(M8="Коммерция","0","1700")</f>
        <v>1700</v>
      </c>
      <c r="P8" s="2" t="str">
        <f t="shared" ref="P8:P10" si="8">IF(M8="Коммерция","0","1700")</f>
        <v>1700</v>
      </c>
      <c r="Q8" s="2" t="str">
        <f t="shared" ref="Q8:Q10" si="9">IF(M8="Коммерция","0","1700")</f>
        <v>1700</v>
      </c>
      <c r="R8" s="2">
        <f t="shared" ref="R8:R10" si="10">N8+O8+P8+Q8</f>
        <v>6800</v>
      </c>
    </row>
    <row r="9" spans="1:18" x14ac:dyDescent="0.3">
      <c r="A9" s="6" t="s">
        <v>45</v>
      </c>
      <c r="B9" s="6" t="s">
        <v>50</v>
      </c>
      <c r="C9" s="6" t="s">
        <v>49</v>
      </c>
      <c r="D9" s="6">
        <v>15</v>
      </c>
      <c r="E9" s="6">
        <v>12</v>
      </c>
      <c r="F9" s="6">
        <v>1996</v>
      </c>
      <c r="G9" s="6" t="s">
        <v>44</v>
      </c>
      <c r="H9" s="6">
        <v>3</v>
      </c>
      <c r="I9" s="6">
        <v>3</v>
      </c>
      <c r="J9" s="6">
        <v>3</v>
      </c>
      <c r="K9" s="2">
        <f t="shared" si="6"/>
        <v>3</v>
      </c>
      <c r="L9" s="7" t="s">
        <v>34</v>
      </c>
      <c r="M9" s="5" t="s">
        <v>40</v>
      </c>
      <c r="N9" s="2" t="str">
        <f t="shared" si="1"/>
        <v>0</v>
      </c>
      <c r="O9" s="2" t="str">
        <f t="shared" si="7"/>
        <v>0</v>
      </c>
      <c r="P9" s="2" t="str">
        <f t="shared" si="8"/>
        <v>0</v>
      </c>
      <c r="Q9" s="2" t="str">
        <f t="shared" si="9"/>
        <v>0</v>
      </c>
      <c r="R9" s="2">
        <f t="shared" si="10"/>
        <v>0</v>
      </c>
    </row>
    <row r="10" spans="1:18" x14ac:dyDescent="0.3">
      <c r="A10" s="6" t="s">
        <v>52</v>
      </c>
      <c r="B10" s="6" t="s">
        <v>53</v>
      </c>
      <c r="C10" s="6" t="s">
        <v>51</v>
      </c>
      <c r="D10" s="6">
        <v>5</v>
      </c>
      <c r="E10" s="6">
        <v>8</v>
      </c>
      <c r="F10" s="6">
        <v>1996</v>
      </c>
      <c r="G10" s="6" t="s">
        <v>58</v>
      </c>
      <c r="H10" s="6">
        <v>4</v>
      </c>
      <c r="I10" s="6">
        <v>4</v>
      </c>
      <c r="J10" s="6">
        <v>4</v>
      </c>
      <c r="K10" s="2">
        <f t="shared" si="6"/>
        <v>4</v>
      </c>
      <c r="L10" s="7" t="s">
        <v>34</v>
      </c>
      <c r="M10" s="2" t="s">
        <v>21</v>
      </c>
      <c r="N10" s="2" t="str">
        <f t="shared" si="1"/>
        <v>1700</v>
      </c>
      <c r="O10" s="2" t="str">
        <f t="shared" si="7"/>
        <v>1700</v>
      </c>
      <c r="P10" s="2" t="str">
        <f t="shared" si="8"/>
        <v>1700</v>
      </c>
      <c r="Q10" s="2" t="str">
        <f t="shared" si="9"/>
        <v>1700</v>
      </c>
      <c r="R10" s="2">
        <f t="shared" si="10"/>
        <v>6800</v>
      </c>
    </row>
    <row r="11" spans="1:18" x14ac:dyDescent="0.3">
      <c r="A11" s="6" t="s">
        <v>55</v>
      </c>
      <c r="B11" s="6" t="s">
        <v>56</v>
      </c>
      <c r="C11" s="6"/>
      <c r="D11" s="6"/>
      <c r="E11" s="6"/>
      <c r="F11" s="6"/>
      <c r="G11" s="6"/>
      <c r="H11" s="6"/>
      <c r="I11" s="6"/>
      <c r="J11" s="6"/>
      <c r="K11" s="2"/>
      <c r="L11" s="7" t="s">
        <v>34</v>
      </c>
      <c r="M11" s="5"/>
      <c r="N11" s="2"/>
      <c r="O11" s="2"/>
      <c r="P11" s="2"/>
      <c r="Q11" s="2"/>
      <c r="R11" s="2">
        <f>SUM(R8:R10)</f>
        <v>13600</v>
      </c>
    </row>
    <row r="12" spans="1:18" x14ac:dyDescent="0.3">
      <c r="A12" s="6" t="s">
        <v>35</v>
      </c>
      <c r="B12" s="6" t="s">
        <v>46</v>
      </c>
      <c r="C12" s="6" t="s">
        <v>54</v>
      </c>
      <c r="D12" s="6">
        <v>9</v>
      </c>
      <c r="E12" s="6">
        <v>10</v>
      </c>
      <c r="F12" s="6">
        <v>2001</v>
      </c>
      <c r="G12" s="6" t="s">
        <v>59</v>
      </c>
      <c r="H12" s="6">
        <v>5</v>
      </c>
      <c r="I12" s="6">
        <v>4</v>
      </c>
      <c r="J12" s="6">
        <v>5</v>
      </c>
      <c r="K12" s="2">
        <f t="shared" ref="K12:K13" si="11">(H12+I12+J12)/3</f>
        <v>4.666666666666667</v>
      </c>
      <c r="L12" s="2" t="s">
        <v>33</v>
      </c>
      <c r="M12" s="2" t="s">
        <v>21</v>
      </c>
      <c r="N12" s="2" t="str">
        <f t="shared" si="1"/>
        <v>1700</v>
      </c>
      <c r="O12" s="2" t="str">
        <f t="shared" ref="O12:O13" si="12">IF(M12="Коммерция","0","1700")</f>
        <v>1700</v>
      </c>
      <c r="P12" s="2" t="str">
        <f t="shared" ref="P12:P13" si="13">IF(M12="Коммерция","0","1700")</f>
        <v>1700</v>
      </c>
      <c r="Q12" s="2" t="str">
        <f t="shared" ref="Q12:Q13" si="14">IF(M12="Коммерция","0","1700")</f>
        <v>1700</v>
      </c>
      <c r="R12" s="2">
        <f t="shared" ref="R12:R13" si="15">N12+O12+P12+Q12</f>
        <v>6800</v>
      </c>
    </row>
    <row r="13" spans="1:18" x14ac:dyDescent="0.3">
      <c r="A13" s="2" t="s">
        <v>22</v>
      </c>
      <c r="B13" s="2" t="s">
        <v>27</v>
      </c>
      <c r="C13" s="6" t="s">
        <v>57</v>
      </c>
      <c r="D13" s="6">
        <v>30</v>
      </c>
      <c r="E13" s="6">
        <v>11</v>
      </c>
      <c r="F13" s="6">
        <v>2001</v>
      </c>
      <c r="G13" s="6" t="s">
        <v>60</v>
      </c>
      <c r="H13" s="6">
        <v>3</v>
      </c>
      <c r="I13" s="6">
        <v>4</v>
      </c>
      <c r="J13" s="6">
        <v>5</v>
      </c>
      <c r="K13" s="2">
        <f t="shared" si="11"/>
        <v>4</v>
      </c>
      <c r="L13" s="7" t="s">
        <v>33</v>
      </c>
      <c r="M13" s="5" t="s">
        <v>40</v>
      </c>
      <c r="N13" s="2" t="str">
        <f t="shared" si="1"/>
        <v>0</v>
      </c>
      <c r="O13" s="2" t="str">
        <f t="shared" si="12"/>
        <v>0</v>
      </c>
      <c r="P13" s="2" t="str">
        <f t="shared" si="13"/>
        <v>0</v>
      </c>
      <c r="Q13" s="2" t="str">
        <f t="shared" si="14"/>
        <v>0</v>
      </c>
      <c r="R13" s="2">
        <f t="shared" si="15"/>
        <v>0</v>
      </c>
    </row>
    <row r="14" spans="1:18" x14ac:dyDescent="0.3">
      <c r="A14" s="2"/>
      <c r="B14" s="1"/>
      <c r="C14" s="6"/>
      <c r="D14" s="6"/>
      <c r="E14" s="6"/>
      <c r="F14" s="6"/>
      <c r="G14" s="6"/>
      <c r="H14" s="6"/>
      <c r="I14" s="6"/>
      <c r="J14" s="6"/>
      <c r="K14" s="2"/>
      <c r="L14" s="7" t="s">
        <v>33</v>
      </c>
      <c r="M14" s="2"/>
      <c r="N14" s="2"/>
      <c r="O14" s="2"/>
      <c r="P14" s="2"/>
      <c r="Q14" s="2"/>
      <c r="R14" s="2">
        <f>SUM(R12:R13)</f>
        <v>6800</v>
      </c>
    </row>
    <row r="15" spans="1:18" x14ac:dyDescent="0.3">
      <c r="A15" s="8"/>
      <c r="B15" s="10"/>
      <c r="C15" s="8"/>
      <c r="D15" s="8"/>
      <c r="E15" s="8"/>
      <c r="F15" s="8"/>
      <c r="G15" s="8"/>
      <c r="H15" s="8"/>
      <c r="I15" s="8"/>
      <c r="J15" s="8"/>
      <c r="K15" s="9"/>
      <c r="L15" s="9"/>
      <c r="M15" s="9"/>
      <c r="N15" s="9"/>
      <c r="O15" s="9"/>
      <c r="P15" s="9"/>
      <c r="Q15" s="9"/>
      <c r="R15" s="9"/>
    </row>
    <row r="16" spans="1:18" x14ac:dyDescent="0.3">
      <c r="A16" s="8"/>
      <c r="B16" s="10"/>
      <c r="C16" s="8"/>
      <c r="D16" s="8"/>
      <c r="E16" s="8"/>
      <c r="F16" s="8"/>
      <c r="G16" s="8"/>
      <c r="H16" s="8"/>
      <c r="I16" s="8"/>
      <c r="J16" s="8"/>
      <c r="K16" s="9"/>
      <c r="L16" s="11"/>
      <c r="M16" s="12"/>
      <c r="N16" s="9"/>
      <c r="O16" s="9"/>
      <c r="P16" s="9"/>
      <c r="Q16" s="9"/>
      <c r="R16" s="10"/>
    </row>
  </sheetData>
  <mergeCells count="2">
    <mergeCell ref="N1:Q1"/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2015-06-05T18:19:34Z</dcterms:created>
  <dcterms:modified xsi:type="dcterms:W3CDTF">2020-10-08T08:51:39Z</dcterms:modified>
</cp:coreProperties>
</file>