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KatherineRiveraMo\Documents\GitHub\Data.2DII\Tables_excel\Mystery_france_2021\"/>
    </mc:Choice>
  </mc:AlternateContent>
  <xr:revisionPtr revIDLastSave="0" documentId="13_ncr:1_{1C7B2D1D-76D8-40C8-9CC9-E99C972179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2" l="1"/>
  <c r="I46" i="2"/>
  <c r="I47" i="2"/>
  <c r="I48" i="2"/>
  <c r="I45" i="2"/>
  <c r="E84" i="2"/>
  <c r="E85" i="2"/>
  <c r="E83" i="2"/>
  <c r="E65" i="2"/>
  <c r="E66" i="2"/>
  <c r="E67" i="2"/>
  <c r="E68" i="2"/>
  <c r="E69" i="2"/>
  <c r="E64" i="2"/>
  <c r="E79" i="2"/>
  <c r="E80" i="2"/>
  <c r="E81" i="2"/>
  <c r="E78" i="2"/>
  <c r="E72" i="2"/>
  <c r="E73" i="2"/>
  <c r="E74" i="2"/>
  <c r="E75" i="2"/>
  <c r="E76" i="2"/>
  <c r="E71" i="2"/>
  <c r="E60" i="2"/>
  <c r="E61" i="2"/>
  <c r="E62" i="2"/>
  <c r="E59" i="2"/>
  <c r="E52" i="2"/>
  <c r="E53" i="2"/>
  <c r="E54" i="2"/>
  <c r="E55" i="2"/>
  <c r="E56" i="2"/>
  <c r="E51" i="2"/>
  <c r="E46" i="2"/>
  <c r="E47" i="2"/>
  <c r="E48" i="2"/>
  <c r="E49" i="2"/>
  <c r="E34" i="2"/>
  <c r="E35" i="2"/>
  <c r="E36" i="2"/>
  <c r="E33" i="2"/>
  <c r="E26" i="2"/>
  <c r="E27" i="2"/>
  <c r="E25" i="2"/>
  <c r="E14" i="2"/>
  <c r="E15" i="2"/>
  <c r="E16" i="2"/>
  <c r="E17" i="2"/>
  <c r="E18" i="2"/>
  <c r="E19" i="2"/>
  <c r="E20" i="2"/>
  <c r="E21" i="2"/>
  <c r="E22" i="2"/>
  <c r="E23" i="2"/>
  <c r="E13" i="2"/>
  <c r="E7" i="2"/>
  <c r="E8" i="2"/>
  <c r="E9" i="2"/>
  <c r="E10" i="2"/>
  <c r="E11" i="2"/>
  <c r="E6" i="2"/>
  <c r="E4" i="2"/>
  <c r="E3" i="2"/>
</calcChain>
</file>

<file path=xl/sharedStrings.xml><?xml version="1.0" encoding="utf-8"?>
<sst xmlns="http://schemas.openxmlformats.org/spreadsheetml/2006/main" count="90" uniqueCount="76">
  <si>
    <t>Le conseiller vous a-t-il posé les questions d'évaluation de votre profil?</t>
  </si>
  <si>
    <t>De quels outils le conseiller financier s’est-il servi pour noter les réponses servant à définir votre profil :</t>
  </si>
  <si>
    <t>Si le conseiller a établi votre profil, quels points a-t-il questionnés (sélectionnez si oui)?</t>
  </si>
  <si>
    <t>Au terme de ces questions, vous a-t-il résumé votre profil ?</t>
  </si>
  <si>
    <t>Ce résumé vous-est-il apparu comme juste?</t>
  </si>
  <si>
    <t>Le conseiller vous a-t-il semblé intéressé par votre appétence sur les sujets environnementaux ?</t>
  </si>
  <si>
    <t>Si le conseiller a questionné votre aversion au risque, de quelle manière vous l’a-t-il demandé ?</t>
  </si>
  <si>
    <t>Quelle a été la réaction du conseiller face à vos questions ?</t>
  </si>
  <si>
    <t>Avez-vous eu l'impression que votre conseiller était formé pour répondre aux questions que vous lui avez posées sur vos objectifs ESG ?</t>
  </si>
  <si>
    <t>Dans le cas où votre conseiller ne semblait pas avoir de connaissances sur les produits "verts", quelle a été sa réaction ?</t>
  </si>
  <si>
    <t xml:space="preserve">Finalement, suite à l’expression de vos préférences, le conseiller vous a-t-il proposé des produits durables ? </t>
  </si>
  <si>
    <t>Si le conseiller financier vous a proposé un produit responsable, de quelle manière avez-vous perçu sa façon d’aborder votre demande ?</t>
  </si>
  <si>
    <t>Pour les profils cherchant à investir dans des produits verts :Vous avez prononcé plusieurs fois le mot impact auprès du conseiller et exprimé clairement que vous recherchiez un produit avec de « l’impact dans la vie/l’économie réelle ». Quelle a été la réaction du conseiller ?</t>
  </si>
  <si>
    <t>Votre situation familiale</t>
  </si>
  <si>
    <t>Votre situation professionnelle</t>
  </si>
  <si>
    <t>Votre épargne</t>
  </si>
  <si>
    <t>Vos objectifs financiers</t>
  </si>
  <si>
    <t>Votre aversion au risque</t>
  </si>
  <si>
    <t>Vos objectifs non-financiers environnementaux</t>
  </si>
  <si>
    <t>Vos objectifs non-financiers sociaux</t>
  </si>
  <si>
    <t>Votre expérience financière</t>
  </si>
  <si>
    <t>Votre expérience extra-financière</t>
  </si>
  <si>
    <t>Vos connaissances financières</t>
  </si>
  <si>
    <t>Vos connaissances extra-financières</t>
  </si>
  <si>
    <t>Il vous a demandé directement comment vous caractérisez votre risque et s’est fié à votre réponse sans question de contrôle</t>
  </si>
  <si>
    <t>Il vous a présenté les différents profils de risque existants et vous a demandé de choisir le vôtre</t>
  </si>
  <si>
    <t>Il vous a présenté les différents profils de risque existants puis, après que ayez choisi le vôtre, vous a demandé une confirmation avec un exemple</t>
  </si>
  <si>
    <t>Il vous a proposé une mise en situation avec un exemple concret mettant en situation vos risques de pertes et gains potentiels dans une situation particulière. Par exemple, « Etes-vous prêts à risquer de perdre 1000€ si vous pouvez peut-être en gagner 2000 ?»</t>
  </si>
  <si>
    <t>Il vous a proposé une mise en situation avec plusieurs exemples concrets</t>
  </si>
  <si>
    <t>Autre (veuillez préciser)</t>
  </si>
  <si>
    <t>Non, il vous a présenté d’autres produits sans rapport avec votre demande</t>
  </si>
  <si>
    <t>Non, car vous n’avez pas pu exprimer clairement votre souhait d’investir sur des produits durables</t>
  </si>
  <si>
    <t>Non, alors que vous aviez clairement exprimé que c’était votre souhait</t>
  </si>
  <si>
    <t>Vous ne savez pas. Car son discours n’était pas clair</t>
  </si>
  <si>
    <t>Oui, et vous ressortez pleinement satisfait de votre rendez-vous</t>
  </si>
  <si>
    <t>Oui, mais finalement ces produits présentés comme durables ne vous ont pas convaincu</t>
  </si>
  <si>
    <t>Dans ce cas précisez pourquoi :</t>
  </si>
  <si>
    <t>Il en a été enthousiaste et vous a proposé des produits en conséquence</t>
  </si>
  <si>
    <t>Il n’a absolument pas tenu compte dans sa recommandation de votre questionnement sur l’impact et vous a proposé des produits qui ne correspondaient pas à votre demande</t>
  </si>
  <si>
    <t>Il s’est mépris sur la définition du mot « impact » et vous a parlé d’impact financier</t>
  </si>
  <si>
    <t>Il a recherché un produit qui pouvait correspondre à vos attentes</t>
  </si>
  <si>
    <t>Il a entendu votre demande mais ne connaissait pas de produits qui correspondaient</t>
  </si>
  <si>
    <t>Il vous a affirmé que cela n’existait pas</t>
  </si>
  <si>
    <t>Oui</t>
  </si>
  <si>
    <t>Une feuille blanche sur laquelle il a pris des notes</t>
  </si>
  <si>
    <t>Non</t>
  </si>
  <si>
    <t>Il vous a proposé spontanément un produit durable dès qu’il a senti votre intérêt pour le sujet</t>
  </si>
  <si>
    <t>Oui, il semblait bien maîtriser le sujet</t>
  </si>
  <si>
    <t>Il a noté vos réponses sur son ordinateur pour en garder une trace</t>
  </si>
  <si>
    <t>Je ne sais pas</t>
  </si>
  <si>
    <t>Il vous a fallu plusieurs relances sur le sujet pour qu’il prenne en compte vos souhaits</t>
  </si>
  <si>
    <t>Non, le sujet n'était absolument maîtrisé</t>
  </si>
  <si>
    <t>Il a effectué des recherches sur internet à ce sujet</t>
  </si>
  <si>
    <t>Neutre</t>
  </si>
  <si>
    <t>Aucun, il n’a pris aucune note</t>
  </si>
  <si>
    <t>Moyennement, le sujet semblait nouveau ou peu maîtrisé</t>
  </si>
  <si>
    <t>Un formulaire dont il a suivi le fil</t>
  </si>
  <si>
    <t>Je ne sais pas (entretien téléphonique, Visio)</t>
  </si>
  <si>
    <t>Négative</t>
  </si>
  <si>
    <t>Il vous a semblé qu’il n’a pas compris vos souhaits malgré vos relances</t>
  </si>
  <si>
    <t>France</t>
  </si>
  <si>
    <t>n</t>
  </si>
  <si>
    <t>percentage</t>
  </si>
  <si>
    <t>npop=90</t>
  </si>
  <si>
    <t>calculation</t>
  </si>
  <si>
    <t>N/A</t>
  </si>
  <si>
    <t>Il vous a semblé qu’il a parfaitement compris vos souhaits d’investissements durables mais il vous a orienté vers un produit inadapté</t>
  </si>
  <si>
    <t>NA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</si>
  <si>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Il a demandé à une autre personne de la banque des informations à ce sujet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</si>
  <si>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Il vous a invité à faire vos propres recherches à ce sujet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</si>
  <si>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Il vous a proposé un nouveau rendez-vous avec un spécialiste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</si>
  <si>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Il n’a rien fait</t>
    </r>
  </si>
  <si>
    <t xml:space="preserve">Positive </t>
  </si>
  <si>
    <t xml:space="preserve">Neutre </t>
  </si>
  <si>
    <t>excluding 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</si>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</sst>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333333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3" fillId="0" borderId="0" xfId="0" applyFont="1"/>
    <xf numFmtId="9" fontId="0" fillId="0" borderId="0" xfId="1" applyFont="1"/>
    <xf numFmtId="9" fontId="0" fillId="0" borderId="0" xfId="0" applyNumberFormat="1"/>
    <xf numFmtId="0" fontId="0" fillId="0" borderId="0" xfId="0" applyAlignment="1">
      <alignment vertical="center"/>
    </xf>
    <xf numFmtId="0" fontId="0" fillId="4" borderId="0" xfId="0" applyFill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47C6-830B-4D46-8907-C03405A8D58B}">
  <dimension ref="A1:J86"/>
  <sheetViews>
    <sheetView tabSelected="1" workbookViewId="0">
      <selection activeCell="J45" sqref="J45:J48"/>
    </sheetView>
  </sheetViews>
  <sheetFormatPr defaultRowHeight="14.4" x14ac:dyDescent="0.3"/>
  <cols>
    <col min="1" max="1" width="61" style="1" customWidth="1"/>
    <col min="3" max="3" width="43.6640625" customWidth="1"/>
    <col min="5" max="5" width="17.109375" customWidth="1"/>
  </cols>
  <sheetData>
    <row r="1" spans="1:6" x14ac:dyDescent="0.3">
      <c r="A1" s="3" t="s">
        <v>60</v>
      </c>
      <c r="B1" t="s">
        <v>63</v>
      </c>
      <c r="D1" s="4" t="s">
        <v>61</v>
      </c>
      <c r="E1" t="s">
        <v>64</v>
      </c>
      <c r="F1" s="5" t="s">
        <v>62</v>
      </c>
    </row>
    <row r="3" spans="1:6" x14ac:dyDescent="0.3">
      <c r="A3" s="2" t="s">
        <v>0</v>
      </c>
      <c r="B3">
        <v>1</v>
      </c>
      <c r="C3" t="s">
        <v>43</v>
      </c>
      <c r="D3">
        <v>68</v>
      </c>
      <c r="E3" s="6">
        <f>(D3/90)*100</f>
        <v>75.555555555555557</v>
      </c>
      <c r="F3" s="7">
        <v>0.75560000000000005</v>
      </c>
    </row>
    <row r="4" spans="1:6" x14ac:dyDescent="0.3">
      <c r="B4">
        <v>2</v>
      </c>
      <c r="C4" t="s">
        <v>45</v>
      </c>
      <c r="D4">
        <v>22</v>
      </c>
      <c r="E4" s="6">
        <f>(D4/90)*100</f>
        <v>24.444444444444443</v>
      </c>
      <c r="F4" s="7">
        <v>0.24440000000000001</v>
      </c>
    </row>
    <row r="6" spans="1:6" x14ac:dyDescent="0.3">
      <c r="A6" s="17" t="s">
        <v>1</v>
      </c>
      <c r="B6">
        <v>1</v>
      </c>
      <c r="C6" t="s">
        <v>54</v>
      </c>
      <c r="D6">
        <v>32</v>
      </c>
      <c r="E6" s="6">
        <f>(D6/90)*100</f>
        <v>35.555555555555557</v>
      </c>
      <c r="F6" s="7">
        <v>0.35560000000000003</v>
      </c>
    </row>
    <row r="7" spans="1:6" x14ac:dyDescent="0.3">
      <c r="A7" s="17"/>
      <c r="B7">
        <v>2</v>
      </c>
      <c r="C7" t="s">
        <v>44</v>
      </c>
      <c r="D7">
        <v>31</v>
      </c>
      <c r="E7" s="6">
        <f t="shared" ref="E7:E11" si="0">(D7/90)*100</f>
        <v>34.444444444444443</v>
      </c>
      <c r="F7" s="7">
        <v>0.34439999999999998</v>
      </c>
    </row>
    <row r="8" spans="1:6" x14ac:dyDescent="0.3">
      <c r="A8" s="17"/>
      <c r="B8">
        <v>3</v>
      </c>
      <c r="C8" t="s">
        <v>56</v>
      </c>
      <c r="D8">
        <v>8</v>
      </c>
      <c r="E8" s="6">
        <f t="shared" si="0"/>
        <v>8.8888888888888893</v>
      </c>
      <c r="F8" s="7">
        <v>8.8900000000000007E-2</v>
      </c>
    </row>
    <row r="9" spans="1:6" x14ac:dyDescent="0.3">
      <c r="B9">
        <v>4</v>
      </c>
      <c r="C9" t="s">
        <v>48</v>
      </c>
      <c r="D9">
        <v>4</v>
      </c>
      <c r="E9" s="6">
        <f t="shared" si="0"/>
        <v>4.4444444444444446</v>
      </c>
      <c r="F9" s="7">
        <v>4.4400000000000002E-2</v>
      </c>
    </row>
    <row r="10" spans="1:6" x14ac:dyDescent="0.3">
      <c r="B10">
        <v>5</v>
      </c>
      <c r="C10" t="s">
        <v>57</v>
      </c>
      <c r="D10">
        <v>12</v>
      </c>
      <c r="E10" s="6">
        <f t="shared" si="0"/>
        <v>13.333333333333334</v>
      </c>
      <c r="F10" s="7">
        <v>0.1333</v>
      </c>
    </row>
    <row r="11" spans="1:6" x14ac:dyDescent="0.3">
      <c r="B11">
        <v>6</v>
      </c>
      <c r="C11" t="s">
        <v>65</v>
      </c>
      <c r="D11">
        <v>3</v>
      </c>
      <c r="E11" s="6">
        <f t="shared" si="0"/>
        <v>3.3333333333333335</v>
      </c>
      <c r="F11" s="7">
        <v>3.3300000000000003E-2</v>
      </c>
    </row>
    <row r="13" spans="1:6" x14ac:dyDescent="0.3">
      <c r="A13" s="17" t="s">
        <v>2</v>
      </c>
      <c r="B13">
        <v>1</v>
      </c>
      <c r="C13" s="8" t="s">
        <v>13</v>
      </c>
      <c r="D13">
        <v>59</v>
      </c>
      <c r="E13" s="6">
        <f>(D13/90)*100</f>
        <v>65.555555555555557</v>
      </c>
      <c r="F13" s="7">
        <v>0.65559999999999996</v>
      </c>
    </row>
    <row r="14" spans="1:6" x14ac:dyDescent="0.3">
      <c r="A14" s="17"/>
      <c r="B14">
        <v>2</v>
      </c>
      <c r="C14" s="8" t="s">
        <v>14</v>
      </c>
      <c r="D14">
        <v>62</v>
      </c>
      <c r="E14" s="6">
        <f t="shared" ref="E14:E23" si="1">(D14/90)*100</f>
        <v>68.888888888888886</v>
      </c>
      <c r="F14" s="7">
        <v>0.68889999999999996</v>
      </c>
    </row>
    <row r="15" spans="1:6" x14ac:dyDescent="0.3">
      <c r="B15">
        <v>3</v>
      </c>
      <c r="C15" s="8" t="s">
        <v>15</v>
      </c>
      <c r="D15">
        <v>56</v>
      </c>
      <c r="E15" s="6">
        <f t="shared" si="1"/>
        <v>62.222222222222221</v>
      </c>
      <c r="F15" s="9">
        <v>0.62219999999999998</v>
      </c>
    </row>
    <row r="16" spans="1:6" x14ac:dyDescent="0.3">
      <c r="B16">
        <v>4</v>
      </c>
      <c r="C16" s="8" t="s">
        <v>16</v>
      </c>
      <c r="D16">
        <v>47</v>
      </c>
      <c r="E16" s="6">
        <f t="shared" si="1"/>
        <v>52.222222222222229</v>
      </c>
      <c r="F16" s="7">
        <v>0.5222</v>
      </c>
    </row>
    <row r="17" spans="1:6" x14ac:dyDescent="0.3">
      <c r="B17">
        <v>5</v>
      </c>
      <c r="C17" s="8" t="s">
        <v>17</v>
      </c>
      <c r="D17">
        <v>30</v>
      </c>
      <c r="E17" s="6">
        <f t="shared" si="1"/>
        <v>33.333333333333329</v>
      </c>
      <c r="F17" s="7">
        <v>0.33329999999999999</v>
      </c>
    </row>
    <row r="18" spans="1:6" x14ac:dyDescent="0.3">
      <c r="B18">
        <v>6</v>
      </c>
      <c r="C18" s="8" t="s">
        <v>18</v>
      </c>
      <c r="D18">
        <v>14</v>
      </c>
      <c r="E18" s="6">
        <f t="shared" si="1"/>
        <v>15.555555555555555</v>
      </c>
      <c r="F18" s="7">
        <v>0.15559999999999999</v>
      </c>
    </row>
    <row r="19" spans="1:6" x14ac:dyDescent="0.3">
      <c r="B19">
        <v>7</v>
      </c>
      <c r="C19" s="8" t="s">
        <v>19</v>
      </c>
      <c r="D19">
        <v>13</v>
      </c>
      <c r="E19" s="6">
        <f t="shared" si="1"/>
        <v>14.444444444444443</v>
      </c>
      <c r="F19" s="7">
        <v>0.1444</v>
      </c>
    </row>
    <row r="20" spans="1:6" x14ac:dyDescent="0.3">
      <c r="B20">
        <v>8</v>
      </c>
      <c r="C20" s="8" t="s">
        <v>20</v>
      </c>
      <c r="D20">
        <v>21</v>
      </c>
      <c r="E20" s="6">
        <f t="shared" si="1"/>
        <v>23.333333333333332</v>
      </c>
      <c r="F20" s="7">
        <v>0.23330000000000001</v>
      </c>
    </row>
    <row r="21" spans="1:6" x14ac:dyDescent="0.3">
      <c r="B21">
        <v>9</v>
      </c>
      <c r="C21" s="8" t="s">
        <v>21</v>
      </c>
      <c r="D21">
        <v>9</v>
      </c>
      <c r="E21" s="6">
        <f t="shared" si="1"/>
        <v>10</v>
      </c>
      <c r="F21" s="10">
        <v>0.1</v>
      </c>
    </row>
    <row r="22" spans="1:6" x14ac:dyDescent="0.3">
      <c r="B22">
        <v>10</v>
      </c>
      <c r="C22" s="8" t="s">
        <v>22</v>
      </c>
      <c r="D22">
        <v>20</v>
      </c>
      <c r="E22" s="6">
        <f t="shared" si="1"/>
        <v>22.222222222222221</v>
      </c>
      <c r="F22" s="7">
        <v>0.22220000000000001</v>
      </c>
    </row>
    <row r="23" spans="1:6" x14ac:dyDescent="0.3">
      <c r="B23">
        <v>11</v>
      </c>
      <c r="C23" s="8" t="s">
        <v>23</v>
      </c>
      <c r="D23">
        <v>10</v>
      </c>
      <c r="E23" s="6">
        <f t="shared" si="1"/>
        <v>11.111111111111111</v>
      </c>
      <c r="F23" s="7">
        <v>0.1111</v>
      </c>
    </row>
    <row r="25" spans="1:6" x14ac:dyDescent="0.3">
      <c r="A25" s="1" t="s">
        <v>3</v>
      </c>
      <c r="B25">
        <v>1</v>
      </c>
      <c r="C25" s="8" t="s">
        <v>43</v>
      </c>
      <c r="D25">
        <v>25</v>
      </c>
      <c r="E25" s="6">
        <f>(D25/90)*100</f>
        <v>27.777777777777779</v>
      </c>
      <c r="F25" s="7">
        <v>0.27779999999999999</v>
      </c>
    </row>
    <row r="26" spans="1:6" x14ac:dyDescent="0.3">
      <c r="B26">
        <v>2</v>
      </c>
      <c r="C26" s="8" t="s">
        <v>45</v>
      </c>
      <c r="D26">
        <v>60</v>
      </c>
      <c r="E26" s="6">
        <f t="shared" ref="E26:E27" si="2">(D26/90)*100</f>
        <v>66.666666666666657</v>
      </c>
      <c r="F26" s="7">
        <v>0.66669999999999996</v>
      </c>
    </row>
    <row r="27" spans="1:6" x14ac:dyDescent="0.3">
      <c r="B27">
        <v>3</v>
      </c>
      <c r="C27" s="8" t="s">
        <v>65</v>
      </c>
      <c r="D27">
        <v>5</v>
      </c>
      <c r="E27" s="6">
        <f t="shared" si="2"/>
        <v>5.5555555555555554</v>
      </c>
      <c r="F27" s="7">
        <v>5.5599999999999997E-2</v>
      </c>
    </row>
    <row r="29" spans="1:6" x14ac:dyDescent="0.3">
      <c r="A29" s="1" t="s">
        <v>4</v>
      </c>
      <c r="B29">
        <v>1</v>
      </c>
      <c r="C29" s="8" t="s">
        <v>43</v>
      </c>
      <c r="D29">
        <v>24</v>
      </c>
    </row>
    <row r="30" spans="1:6" x14ac:dyDescent="0.3">
      <c r="B30">
        <v>2</v>
      </c>
      <c r="C30" s="8" t="s">
        <v>45</v>
      </c>
      <c r="D30">
        <v>25</v>
      </c>
    </row>
    <row r="31" spans="1:6" x14ac:dyDescent="0.3">
      <c r="B31">
        <v>3</v>
      </c>
      <c r="C31" s="8" t="s">
        <v>65</v>
      </c>
      <c r="D31">
        <v>31</v>
      </c>
    </row>
    <row r="33" spans="1:10" x14ac:dyDescent="0.3">
      <c r="A33" s="17" t="s">
        <v>5</v>
      </c>
      <c r="B33">
        <v>1</v>
      </c>
      <c r="C33" s="8" t="s">
        <v>43</v>
      </c>
      <c r="D33">
        <v>37</v>
      </c>
      <c r="E33" s="6">
        <f>(D33/90)*100</f>
        <v>41.111111111111107</v>
      </c>
      <c r="F33" s="7">
        <v>0.41110000000000002</v>
      </c>
    </row>
    <row r="34" spans="1:10" x14ac:dyDescent="0.3">
      <c r="A34" s="17"/>
      <c r="B34">
        <v>2</v>
      </c>
      <c r="C34" s="8" t="s">
        <v>45</v>
      </c>
      <c r="D34">
        <v>27</v>
      </c>
      <c r="E34" s="6">
        <f t="shared" ref="E34:E36" si="3">(D34/90)*100</f>
        <v>30</v>
      </c>
      <c r="F34" s="7">
        <v>0.3</v>
      </c>
    </row>
    <row r="35" spans="1:10" x14ac:dyDescent="0.3">
      <c r="B35">
        <v>3</v>
      </c>
      <c r="C35" s="8" t="s">
        <v>49</v>
      </c>
      <c r="D35">
        <v>23</v>
      </c>
      <c r="E35" s="6">
        <f t="shared" si="3"/>
        <v>25.555555555555554</v>
      </c>
      <c r="F35" s="7">
        <v>0.25559999999999999</v>
      </c>
    </row>
    <row r="36" spans="1:10" x14ac:dyDescent="0.3">
      <c r="B36">
        <v>4</v>
      </c>
      <c r="C36" s="8" t="s">
        <v>65</v>
      </c>
      <c r="D36">
        <v>3</v>
      </c>
      <c r="E36" s="6">
        <f t="shared" si="3"/>
        <v>3.3333333333333335</v>
      </c>
      <c r="F36" s="7">
        <v>3.3300000000000003E-2</v>
      </c>
    </row>
    <row r="38" spans="1:10" x14ac:dyDescent="0.3">
      <c r="A38" s="18" t="s">
        <v>6</v>
      </c>
      <c r="B38">
        <v>1</v>
      </c>
      <c r="C38" t="s">
        <v>24</v>
      </c>
    </row>
    <row r="39" spans="1:10" x14ac:dyDescent="0.3">
      <c r="A39" s="18"/>
      <c r="B39">
        <v>2</v>
      </c>
      <c r="C39" t="s">
        <v>25</v>
      </c>
    </row>
    <row r="40" spans="1:10" x14ac:dyDescent="0.3">
      <c r="B40">
        <v>3</v>
      </c>
      <c r="C40" t="s">
        <v>26</v>
      </c>
    </row>
    <row r="41" spans="1:10" x14ac:dyDescent="0.3">
      <c r="B41">
        <v>4</v>
      </c>
      <c r="C41" t="s">
        <v>27</v>
      </c>
    </row>
    <row r="42" spans="1:10" x14ac:dyDescent="0.3">
      <c r="B42">
        <v>5</v>
      </c>
      <c r="C42" t="s">
        <v>28</v>
      </c>
    </row>
    <row r="43" spans="1:10" x14ac:dyDescent="0.3">
      <c r="H43" t="s">
        <v>74</v>
      </c>
    </row>
    <row r="44" spans="1:10" x14ac:dyDescent="0.3">
      <c r="H44" t="s">
        <v>75</v>
      </c>
    </row>
    <row r="45" spans="1:10" x14ac:dyDescent="0.3">
      <c r="A45" s="11" t="s">
        <v>7</v>
      </c>
      <c r="B45">
        <v>1</v>
      </c>
      <c r="C45" t="s">
        <v>46</v>
      </c>
      <c r="D45">
        <v>59</v>
      </c>
      <c r="E45" s="6">
        <f>(D45/90)*100</f>
        <v>65.555555555555557</v>
      </c>
      <c r="F45" s="7">
        <v>0.65559999999999996</v>
      </c>
      <c r="H45">
        <v>59</v>
      </c>
      <c r="I45" s="6">
        <f>(H45/83)*100</f>
        <v>71.084337349397586</v>
      </c>
      <c r="J45" s="7">
        <v>0.71079999999999999</v>
      </c>
    </row>
    <row r="46" spans="1:10" x14ac:dyDescent="0.3">
      <c r="B46">
        <v>2</v>
      </c>
      <c r="C46" t="s">
        <v>50</v>
      </c>
      <c r="D46">
        <v>14</v>
      </c>
      <c r="E46" s="6">
        <f t="shared" ref="E46:E49" si="4">(D46/90)*100</f>
        <v>15.555555555555555</v>
      </c>
      <c r="F46" s="7">
        <v>0.15559999999999999</v>
      </c>
      <c r="H46">
        <v>14</v>
      </c>
      <c r="I46" s="6">
        <f t="shared" ref="I46:I48" si="5">(H46/83)*100</f>
        <v>16.867469879518072</v>
      </c>
      <c r="J46" s="7">
        <v>0.16869999999999999</v>
      </c>
    </row>
    <row r="47" spans="1:10" x14ac:dyDescent="0.3">
      <c r="B47">
        <v>3</v>
      </c>
      <c r="C47" t="s">
        <v>59</v>
      </c>
      <c r="D47">
        <v>4</v>
      </c>
      <c r="E47" s="6">
        <f t="shared" si="4"/>
        <v>4.4444444444444446</v>
      </c>
      <c r="F47" s="7">
        <v>4.4400000000000002E-2</v>
      </c>
      <c r="H47">
        <v>4</v>
      </c>
      <c r="I47" s="6">
        <f t="shared" si="5"/>
        <v>4.8192771084337354</v>
      </c>
      <c r="J47" s="7">
        <v>4.82E-2</v>
      </c>
    </row>
    <row r="48" spans="1:10" x14ac:dyDescent="0.3">
      <c r="B48">
        <v>4</v>
      </c>
      <c r="C48" t="s">
        <v>66</v>
      </c>
      <c r="D48">
        <v>6</v>
      </c>
      <c r="E48" s="6">
        <f t="shared" si="4"/>
        <v>6.666666666666667</v>
      </c>
      <c r="F48" s="7">
        <v>6.6699999999999995E-2</v>
      </c>
      <c r="H48">
        <v>6</v>
      </c>
      <c r="I48" s="6">
        <f t="shared" si="5"/>
        <v>7.2289156626506017</v>
      </c>
      <c r="J48" s="7">
        <v>7.2300000000000003E-2</v>
      </c>
    </row>
    <row r="49" spans="1:6" x14ac:dyDescent="0.3">
      <c r="B49">
        <v>5</v>
      </c>
      <c r="C49" t="s">
        <v>67</v>
      </c>
      <c r="D49">
        <v>7</v>
      </c>
      <c r="E49" s="6">
        <f t="shared" si="4"/>
        <v>7.7777777777777777</v>
      </c>
      <c r="F49" s="7">
        <v>7.7799999999999994E-2</v>
      </c>
    </row>
    <row r="51" spans="1:6" ht="28.8" x14ac:dyDescent="0.3">
      <c r="A51" s="1" t="s">
        <v>10</v>
      </c>
      <c r="B51">
        <v>1</v>
      </c>
      <c r="C51" t="s">
        <v>30</v>
      </c>
      <c r="D51" s="12">
        <v>1</v>
      </c>
      <c r="E51" s="6">
        <f>(D51/90)*100</f>
        <v>1.1111111111111112</v>
      </c>
      <c r="F51" s="7">
        <v>1.11E-2</v>
      </c>
    </row>
    <row r="52" spans="1:6" x14ac:dyDescent="0.3">
      <c r="B52">
        <v>2</v>
      </c>
      <c r="C52" t="s">
        <v>31</v>
      </c>
      <c r="D52">
        <v>1</v>
      </c>
      <c r="E52" s="6">
        <f t="shared" ref="E52:E56" si="6">(D52/90)*100</f>
        <v>1.1111111111111112</v>
      </c>
      <c r="F52" s="7">
        <v>1.11E-2</v>
      </c>
    </row>
    <row r="53" spans="1:6" x14ac:dyDescent="0.3">
      <c r="B53">
        <v>3</v>
      </c>
      <c r="C53" t="s">
        <v>32</v>
      </c>
      <c r="D53">
        <v>8</v>
      </c>
      <c r="E53" s="6">
        <f t="shared" si="6"/>
        <v>8.8888888888888893</v>
      </c>
      <c r="F53" s="7">
        <v>8.8900000000000007E-2</v>
      </c>
    </row>
    <row r="54" spans="1:6" x14ac:dyDescent="0.3">
      <c r="B54">
        <v>4</v>
      </c>
      <c r="C54" t="s">
        <v>33</v>
      </c>
      <c r="D54">
        <v>12</v>
      </c>
      <c r="E54" s="6">
        <f t="shared" si="6"/>
        <v>13.333333333333334</v>
      </c>
      <c r="F54" s="7">
        <v>0.1333</v>
      </c>
    </row>
    <row r="55" spans="1:6" x14ac:dyDescent="0.3">
      <c r="B55">
        <v>5</v>
      </c>
      <c r="C55" t="s">
        <v>34</v>
      </c>
      <c r="D55" s="12">
        <v>22</v>
      </c>
      <c r="E55" s="6">
        <f t="shared" si="6"/>
        <v>24.444444444444443</v>
      </c>
      <c r="F55" s="7">
        <v>0.24440000000000001</v>
      </c>
    </row>
    <row r="56" spans="1:6" x14ac:dyDescent="0.3">
      <c r="B56">
        <v>6</v>
      </c>
      <c r="C56" t="s">
        <v>35</v>
      </c>
      <c r="D56" s="12">
        <v>46</v>
      </c>
      <c r="E56" s="6">
        <f t="shared" si="6"/>
        <v>51.111111111111107</v>
      </c>
      <c r="F56" s="7">
        <v>0.5111</v>
      </c>
    </row>
    <row r="57" spans="1:6" x14ac:dyDescent="0.3">
      <c r="B57">
        <v>7</v>
      </c>
      <c r="C57" t="s">
        <v>36</v>
      </c>
    </row>
    <row r="59" spans="1:6" ht="28.8" x14ac:dyDescent="0.3">
      <c r="A59" s="1" t="s">
        <v>8</v>
      </c>
      <c r="B59">
        <v>1</v>
      </c>
      <c r="C59" t="s">
        <v>47</v>
      </c>
      <c r="D59">
        <v>38</v>
      </c>
      <c r="E59" s="6">
        <f>(D59/90)*100</f>
        <v>42.222222222222221</v>
      </c>
      <c r="F59" s="7">
        <v>0.42220000000000002</v>
      </c>
    </row>
    <row r="60" spans="1:6" x14ac:dyDescent="0.3">
      <c r="B60">
        <v>2</v>
      </c>
      <c r="C60" t="s">
        <v>51</v>
      </c>
      <c r="D60">
        <v>24</v>
      </c>
      <c r="E60" s="6">
        <f t="shared" ref="E60:E62" si="7">(D60/90)*100</f>
        <v>26.666666666666668</v>
      </c>
      <c r="F60" s="7">
        <v>0.26669999999999999</v>
      </c>
    </row>
    <row r="61" spans="1:6" x14ac:dyDescent="0.3">
      <c r="B61">
        <v>3</v>
      </c>
      <c r="C61" t="s">
        <v>55</v>
      </c>
      <c r="D61">
        <v>25</v>
      </c>
      <c r="E61" s="6">
        <f t="shared" si="7"/>
        <v>27.777777777777779</v>
      </c>
      <c r="F61" s="7">
        <v>0.27779999999999999</v>
      </c>
    </row>
    <row r="62" spans="1:6" x14ac:dyDescent="0.3">
      <c r="B62">
        <v>4</v>
      </c>
      <c r="C62" t="s">
        <v>67</v>
      </c>
      <c r="D62">
        <v>4</v>
      </c>
      <c r="E62" s="6">
        <f t="shared" si="7"/>
        <v>4.4444444444444446</v>
      </c>
    </row>
    <row r="64" spans="1:6" x14ac:dyDescent="0.3">
      <c r="A64" s="11" t="s">
        <v>12</v>
      </c>
      <c r="C64" s="14" t="s">
        <v>37</v>
      </c>
      <c r="D64">
        <v>25</v>
      </c>
      <c r="E64" s="6">
        <f>(D64/90)*100</f>
        <v>27.777777777777779</v>
      </c>
      <c r="F64" s="7">
        <v>0.27779999999999999</v>
      </c>
    </row>
    <row r="65" spans="1:6" x14ac:dyDescent="0.3">
      <c r="C65" s="15" t="s">
        <v>38</v>
      </c>
      <c r="D65">
        <v>13</v>
      </c>
      <c r="E65" s="6">
        <f t="shared" ref="E65:E69" si="8">(D65/90)*100</f>
        <v>14.444444444444443</v>
      </c>
      <c r="F65" s="7">
        <v>0.1444</v>
      </c>
    </row>
    <row r="66" spans="1:6" x14ac:dyDescent="0.3">
      <c r="C66" s="15" t="s">
        <v>39</v>
      </c>
      <c r="D66">
        <v>5</v>
      </c>
      <c r="E66" s="6">
        <f t="shared" si="8"/>
        <v>5.5555555555555554</v>
      </c>
      <c r="F66" s="7">
        <v>5.5599999999999997E-2</v>
      </c>
    </row>
    <row r="67" spans="1:6" x14ac:dyDescent="0.3">
      <c r="C67" s="15" t="s">
        <v>40</v>
      </c>
      <c r="D67">
        <v>35</v>
      </c>
      <c r="E67" s="6">
        <f t="shared" si="8"/>
        <v>38.888888888888893</v>
      </c>
      <c r="F67" s="7">
        <v>0.38890000000000002</v>
      </c>
    </row>
    <row r="68" spans="1:6" x14ac:dyDescent="0.3">
      <c r="C68" s="14" t="s">
        <v>41</v>
      </c>
      <c r="D68">
        <v>11</v>
      </c>
      <c r="E68" s="6">
        <f t="shared" si="8"/>
        <v>12.222222222222221</v>
      </c>
      <c r="F68" s="7">
        <v>0.1222</v>
      </c>
    </row>
    <row r="69" spans="1:6" x14ac:dyDescent="0.3">
      <c r="C69" s="5" t="s">
        <v>42</v>
      </c>
      <c r="D69">
        <v>1</v>
      </c>
      <c r="E69" s="6">
        <f t="shared" si="8"/>
        <v>1.1111111111111112</v>
      </c>
      <c r="F69" s="7">
        <v>1.11E-2</v>
      </c>
    </row>
    <row r="71" spans="1:6" x14ac:dyDescent="0.3">
      <c r="A71" s="11" t="s">
        <v>9</v>
      </c>
      <c r="C71" s="11" t="s">
        <v>52</v>
      </c>
      <c r="D71">
        <v>33</v>
      </c>
      <c r="E71" s="6">
        <f>(D71/90)*100</f>
        <v>36.666666666666664</v>
      </c>
      <c r="F71" s="7">
        <v>0.36670000000000003</v>
      </c>
    </row>
    <row r="72" spans="1:6" x14ac:dyDescent="0.3">
      <c r="C72" s="13" t="s">
        <v>68</v>
      </c>
      <c r="D72">
        <v>4</v>
      </c>
      <c r="E72" s="6">
        <f t="shared" ref="E72:E76" si="9">(D72/90)*100</f>
        <v>4.4444444444444446</v>
      </c>
      <c r="F72" s="7">
        <v>4.4400000000000002E-2</v>
      </c>
    </row>
    <row r="73" spans="1:6" x14ac:dyDescent="0.3">
      <c r="C73" s="13" t="s">
        <v>69</v>
      </c>
      <c r="D73">
        <v>3</v>
      </c>
      <c r="E73" s="6">
        <f t="shared" si="9"/>
        <v>3.3333333333333335</v>
      </c>
      <c r="F73" s="7">
        <v>3.3300000000000003E-2</v>
      </c>
    </row>
    <row r="74" spans="1:6" x14ac:dyDescent="0.3">
      <c r="C74" s="13" t="s">
        <v>70</v>
      </c>
      <c r="D74">
        <v>4</v>
      </c>
      <c r="E74" s="6">
        <f t="shared" si="9"/>
        <v>4.4444444444444446</v>
      </c>
      <c r="F74" s="7">
        <v>4.4400000000000002E-2</v>
      </c>
    </row>
    <row r="75" spans="1:6" x14ac:dyDescent="0.3">
      <c r="C75" s="13" t="s">
        <v>71</v>
      </c>
      <c r="D75">
        <v>7</v>
      </c>
      <c r="E75" s="6">
        <f t="shared" si="9"/>
        <v>7.7777777777777777</v>
      </c>
      <c r="F75" s="7">
        <v>7.7799999999999994E-2</v>
      </c>
    </row>
    <row r="76" spans="1:6" x14ac:dyDescent="0.3">
      <c r="C76" t="s">
        <v>29</v>
      </c>
      <c r="D76">
        <v>39</v>
      </c>
      <c r="E76" s="6">
        <f t="shared" si="9"/>
        <v>43.333333333333336</v>
      </c>
      <c r="F76" s="7">
        <v>0.43330000000000002</v>
      </c>
    </row>
    <row r="77" spans="1:6" x14ac:dyDescent="0.3">
      <c r="C77" s="11"/>
    </row>
    <row r="78" spans="1:6" x14ac:dyDescent="0.3">
      <c r="A78" s="11" t="s">
        <v>11</v>
      </c>
      <c r="C78" s="11" t="s">
        <v>72</v>
      </c>
      <c r="D78">
        <v>39</v>
      </c>
      <c r="E78" s="6">
        <f>(D78/90)*100</f>
        <v>43.333333333333336</v>
      </c>
      <c r="F78" s="7">
        <v>0.43330000000000002</v>
      </c>
    </row>
    <row r="79" spans="1:6" x14ac:dyDescent="0.3">
      <c r="C79" s="11" t="s">
        <v>73</v>
      </c>
      <c r="D79">
        <v>38</v>
      </c>
      <c r="E79" s="6">
        <f t="shared" ref="E79:E81" si="10">(D79/90)*100</f>
        <v>42.222222222222221</v>
      </c>
      <c r="F79" s="7">
        <v>0.42220000000000002</v>
      </c>
    </row>
    <row r="80" spans="1:6" x14ac:dyDescent="0.3">
      <c r="C80" s="11" t="s">
        <v>58</v>
      </c>
      <c r="D80">
        <v>8</v>
      </c>
      <c r="E80" s="6">
        <f t="shared" si="10"/>
        <v>8.8888888888888893</v>
      </c>
      <c r="F80" s="7">
        <v>8.8900000000000007E-2</v>
      </c>
    </row>
    <row r="81" spans="2:6" x14ac:dyDescent="0.3">
      <c r="C81" s="11" t="s">
        <v>67</v>
      </c>
      <c r="D81">
        <v>5</v>
      </c>
      <c r="E81" s="6">
        <f t="shared" si="10"/>
        <v>5.5555555555555554</v>
      </c>
      <c r="F81" s="7">
        <v>5.5599999999999997E-2</v>
      </c>
    </row>
    <row r="83" spans="2:6" x14ac:dyDescent="0.3">
      <c r="B83" s="16" t="s">
        <v>74</v>
      </c>
      <c r="C83" s="11" t="s">
        <v>72</v>
      </c>
      <c r="D83">
        <v>39</v>
      </c>
      <c r="E83" s="6">
        <f>(D83/85)*100</f>
        <v>45.882352941176471</v>
      </c>
      <c r="F83" s="7">
        <v>0.45879999999999999</v>
      </c>
    </row>
    <row r="84" spans="2:6" x14ac:dyDescent="0.3">
      <c r="C84" s="11" t="s">
        <v>53</v>
      </c>
      <c r="D84">
        <v>38</v>
      </c>
      <c r="E84" s="6">
        <f t="shared" ref="E84:E85" si="11">(D84/85)*100</f>
        <v>44.705882352941181</v>
      </c>
      <c r="F84" s="7">
        <v>0.4471</v>
      </c>
    </row>
    <row r="85" spans="2:6" x14ac:dyDescent="0.3">
      <c r="C85" s="11" t="s">
        <v>58</v>
      </c>
      <c r="D85">
        <v>8</v>
      </c>
      <c r="E85" s="6">
        <f t="shared" si="11"/>
        <v>9.4117647058823533</v>
      </c>
      <c r="F85" s="7">
        <v>9.4100000000000003E-2</v>
      </c>
    </row>
    <row r="86" spans="2:6" x14ac:dyDescent="0.3">
      <c r="E86" s="6"/>
    </row>
  </sheetData>
  <mergeCells count="4">
    <mergeCell ref="A6:A8"/>
    <mergeCell ref="A13:A14"/>
    <mergeCell ref="A33:A34"/>
    <mergeCell ref="A38:A39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9E5E8875742644AB11D2685660DAC2" ma:contentTypeVersion="14" ma:contentTypeDescription="Create a new document." ma:contentTypeScope="" ma:versionID="e23df0f9eae095d267f0bdf78ed2f3fe">
  <xsd:schema xmlns:xsd="http://www.w3.org/2001/XMLSchema" xmlns:xs="http://www.w3.org/2001/XMLSchema" xmlns:p="http://schemas.microsoft.com/office/2006/metadata/properties" xmlns:ns2="2ddec4f4-1302-4af8-92c6-ad02e17aec3c" xmlns:ns3="603db874-dc9b-464f-ab52-27fac079c284" targetNamespace="http://schemas.microsoft.com/office/2006/metadata/properties" ma:root="true" ma:fieldsID="f27059bfe254deda74c5e463092390b4" ns2:_="" ns3:_="">
    <xsd:import namespace="2ddec4f4-1302-4af8-92c6-ad02e17aec3c"/>
    <xsd:import namespace="603db874-dc9b-464f-ab52-27fac079c2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ec4f4-1302-4af8-92c6-ad02e17aec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99acdb6-03a4-4846-b584-205a26f83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db874-dc9b-464f-ab52-27fac079c28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e3001c44-dc5c-4e2b-b6ee-165853c916f1}" ma:internalName="TaxCatchAll" ma:showField="CatchAllData" ma:web="603db874-dc9b-464f-ab52-27fac079c2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dec4f4-1302-4af8-92c6-ad02e17aec3c">
      <Terms xmlns="http://schemas.microsoft.com/office/infopath/2007/PartnerControls"/>
    </lcf76f155ced4ddcb4097134ff3c332f>
    <TaxCatchAll xmlns="603db874-dc9b-464f-ab52-27fac079c2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19C049-86DE-4F9F-926B-6E676DDDE7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dec4f4-1302-4af8-92c6-ad02e17aec3c"/>
    <ds:schemaRef ds:uri="603db874-dc9b-464f-ab52-27fac079c2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B5AE5D-D4CF-4C4B-8A65-B36A122953E1}">
  <ds:schemaRefs>
    <ds:schemaRef ds:uri="http://schemas.microsoft.com/office/2006/metadata/properties"/>
    <ds:schemaRef ds:uri="http://schemas.microsoft.com/office/infopath/2007/PartnerControls"/>
    <ds:schemaRef ds:uri="2ddec4f4-1302-4af8-92c6-ad02e17aec3c"/>
    <ds:schemaRef ds:uri="603db874-dc9b-464f-ab52-27fac079c284"/>
  </ds:schemaRefs>
</ds:datastoreItem>
</file>

<file path=customXml/itemProps3.xml><?xml version="1.0" encoding="utf-8"?>
<ds:datastoreItem xmlns:ds="http://schemas.openxmlformats.org/officeDocument/2006/customXml" ds:itemID="{5B1774FC-39F2-44EA-8702-7ED0F6763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Ana Katherine Rivera Moreno</cp:lastModifiedBy>
  <dcterms:created xsi:type="dcterms:W3CDTF">2022-01-04T11:39:00Z</dcterms:created>
  <dcterms:modified xsi:type="dcterms:W3CDTF">2024-01-26T13:21:53Z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0x010100E19E5E8875742644AB11D2685660DAC2</vt:lpwstr>
  </property>
  <property fmtid="{D5CDD505-2E9C-101B-9397-08002B2CF9AE}" pid="3" name="Order">
    <vt:r8>18700</vt:r8>
  </property>
</Properties>
</file>