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naKatherineRiveraMo\Documents\Proyectos\Mystery shoppings\"/>
    </mc:Choice>
  </mc:AlternateContent>
  <xr:revisionPtr revIDLastSave="0" documentId="13_ncr:1_{727885FD-4BF9-456C-A503-9C0086FDB804}" xr6:coauthVersionLast="47" xr6:coauthVersionMax="47" xr10:uidLastSave="{00000000-0000-0000-0000-000000000000}"/>
  <bookViews>
    <workbookView xWindow="-108" yWindow="-108" windowWidth="23256" windowHeight="12576" activeTab="4" xr2:uid="{D132F4D4-BB66-4B7A-8C13-873C0B5B532D}"/>
  </bookViews>
  <sheets>
    <sheet name="Part 1." sheetId="1" r:id="rId1"/>
    <sheet name="Part 2." sheetId="2" r:id="rId2"/>
    <sheet name="Part 3." sheetId="3" r:id="rId3"/>
    <sheet name="Part 4." sheetId="4" r:id="rId4"/>
    <sheet name="Part. 5" sheetId="5" r:id="rId5"/>
    <sheet name="Part. 6"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0" i="4" l="1"/>
  <c r="I89" i="4"/>
  <c r="I88" i="4"/>
  <c r="I87" i="4"/>
  <c r="I86" i="4"/>
  <c r="I85" i="4"/>
  <c r="I79" i="4"/>
  <c r="I78" i="4"/>
  <c r="I77" i="4"/>
  <c r="I76" i="4"/>
  <c r="I75" i="4"/>
  <c r="Q59" i="2"/>
  <c r="Q60" i="2"/>
  <c r="L59" i="2"/>
  <c r="M59" i="2"/>
  <c r="N59" i="2"/>
  <c r="O59" i="2"/>
  <c r="P59" i="2"/>
  <c r="L60" i="2"/>
  <c r="M60" i="2"/>
  <c r="N60" i="2"/>
  <c r="O60" i="2"/>
  <c r="P60" i="2"/>
  <c r="K60" i="2"/>
  <c r="K59" i="2"/>
  <c r="D61" i="2"/>
  <c r="E61" i="2"/>
  <c r="F61" i="2"/>
  <c r="G61" i="2"/>
  <c r="H61" i="2"/>
  <c r="I61" i="2"/>
  <c r="C61" i="2"/>
</calcChain>
</file>

<file path=xl/sharedStrings.xml><?xml version="1.0" encoding="utf-8"?>
<sst xmlns="http://schemas.openxmlformats.org/spreadsheetml/2006/main" count="487" uniqueCount="123">
  <si>
    <t>1. Appointment details</t>
  </si>
  <si>
    <t>Denmark</t>
  </si>
  <si>
    <t>Germany</t>
  </si>
  <si>
    <t>Greece</t>
  </si>
  <si>
    <t>Romania</t>
  </si>
  <si>
    <t>What is your Mystery Shopper Profile?</t>
  </si>
  <si>
    <t>What was the gender of the advisor?</t>
  </si>
  <si>
    <t>Profile 1</t>
  </si>
  <si>
    <t>Profile 2</t>
  </si>
  <si>
    <t>Profile 3</t>
  </si>
  <si>
    <t>Profile 4</t>
  </si>
  <si>
    <t>Female</t>
  </si>
  <si>
    <t>Male</t>
  </si>
  <si>
    <t>Prefer not to answer</t>
  </si>
  <si>
    <t>Total</t>
  </si>
  <si>
    <t>2. Explanation of sustainability preferences</t>
  </si>
  <si>
    <t>Did the advisor bring up the subject of sustainability preferences of its own accord without any prompting?</t>
  </si>
  <si>
    <t>Did the focus on sustainability preferences begin after the assessment of traditional investment objectives?</t>
  </si>
  <si>
    <t>Did the advisor give you an explanation of sustainability preferences?</t>
  </si>
  <si>
    <t>Which different aspects were included in the advisor's explanation of sustainability preferences?</t>
  </si>
  <si>
    <t/>
  </si>
  <si>
    <t>NA</t>
  </si>
  <si>
    <t>When you asked what was meant by the Do No Significant Harm principle and whether it means that it can be guaranteed human rights are respected by companies which are invested in, what was the advisor's response?</t>
  </si>
  <si>
    <t>In the explanation of sustainability preferences and initial discussion, does the advisor refer to different sustainability goals/objectives you might have for your investments?</t>
  </si>
  <si>
    <t>Was the explanation of sustainability preferences provided by reference to all financial products available on the market (i.e. the explanation was not limited to the financial products which the advisor could recommend)?</t>
  </si>
  <si>
    <t>Did the advisor use any materials to assist with the explanation of sustainability preferences?</t>
  </si>
  <si>
    <t>If materials were used, when were they introduced?</t>
  </si>
  <si>
    <t>If materials were used, how familiar was the advisor with the presented material?</t>
  </si>
  <si>
    <t>Was the explanation of sustainability preferences provided in a neutral and unbiased manner?</t>
  </si>
  <si>
    <t>When you asked the advisor whether investing in green products was risky what was the response?</t>
  </si>
  <si>
    <t>Did you fully understand the explanation of sustainability preferences?</t>
  </si>
  <si>
    <t>Did the advisor check that you had understood the explanation of sustainability preferences?</t>
  </si>
  <si>
    <t>3. Advisor knowledge and expertise</t>
  </si>
  <si>
    <t>Yes</t>
  </si>
  <si>
    <t>No</t>
  </si>
  <si>
    <t>Sustainability preferences cover environmental or social considerations which clients have for their investments</t>
  </si>
  <si>
    <t>There are three different types/categories of sustainability preference</t>
  </si>
  <si>
    <t>One type/category relates to investing in activities which are deemed to be environmentally sustainable according to an EU classification framework/taxonomy</t>
  </si>
  <si>
    <t>One type/category relates to other types of sustainable investment which may focus on environmental or social considerations</t>
  </si>
  <si>
    <t>One type refers to avoiding investing in activities with adverse impacts where the client can determine what adverse impacts to avoid</t>
  </si>
  <si>
    <t>Explanation of the principle of Do No Significant Harm</t>
  </si>
  <si>
    <t>Other</t>
  </si>
  <si>
    <t>Yes, it is guaranteed that human rights are respected by companies which are invested in</t>
  </si>
  <si>
    <t>No, it means that only serious human rights violations are avoided</t>
  </si>
  <si>
    <t>Have a clear positive impact on the environment and/or society with the investment</t>
  </si>
  <si>
    <t>Align the investment with personal values</t>
  </si>
  <si>
    <t>Take account of sustainability considerations in order to increase the return on the investment</t>
  </si>
  <si>
    <t>Written materials</t>
  </si>
  <si>
    <t>Online materials</t>
  </si>
  <si>
    <t>No materials</t>
  </si>
  <si>
    <t>During the explanation of sustainability preferences stage</t>
  </si>
  <si>
    <t>During the financial product presentation/recommendation stage</t>
  </si>
  <si>
    <t>For later reference</t>
  </si>
  <si>
    <t>Not Applicable</t>
  </si>
  <si>
    <t>Yes, green investments tend to be more risky</t>
  </si>
  <si>
    <t>Both green and non-green investments can have different levels of risk</t>
  </si>
  <si>
    <t>No response</t>
  </si>
  <si>
    <t>No, green investments are no more risky</t>
  </si>
  <si>
    <t>4. Identification of sustainability preferences</t>
  </si>
  <si>
    <t>Did the advisor make a genuine step to try to identify what your sustainability preferences were?</t>
  </si>
  <si>
    <t>Did the advisor ask you about your own sustainability preferences before presenting any financial products to you?</t>
  </si>
  <si>
    <t>When you expressed a desire to focus on biodiversity as an environmental objective, how did the advisor respond in terms of how your desire could be satisfied?</t>
  </si>
  <si>
    <t>The advisor said it was fine but did not provide any explanation</t>
  </si>
  <si>
    <t>According to the advisor, it was not possible to specify an environmental objective as specific as biodiversity</t>
  </si>
  <si>
    <t>The advisor explained that in relation to biodiversity specifically this level of detail is not yet possible</t>
  </si>
  <si>
    <t>No answer</t>
  </si>
  <si>
    <t>When you asked the advisor what could prove/demonstrate the impact of any investment, what explanation did the advisor provide?</t>
  </si>
  <si>
    <t>When you asked the advisor what could prove that any investments are in no way connected to pesticides or tobacco, how did the advisor respond?</t>
  </si>
  <si>
    <t>When you expressed your desire to make sure that any investments are considering negative impact of the companies invested in and aiming to reduce it, how did the advisor respond and/or explain the different methods?</t>
  </si>
  <si>
    <t>When you asked the advisor to select a fund which uses its voting power on the general annual meetings to reduce the negative impact on the climate, how did the advisor respond?</t>
  </si>
  <si>
    <t>What was the minimum proportion which you want to invest in line with your sustainability preferences assessed?</t>
  </si>
  <si>
    <t>What tools did the advisor use to record information?</t>
  </si>
  <si>
    <t>After asking all these questions, did the advisor summarize your profile in relation to sustainability preferences?</t>
  </si>
  <si>
    <t>Did this summary correspond with your expectations/needs?</t>
  </si>
  <si>
    <t>A report is provided by the financial product manager each year</t>
  </si>
  <si>
    <t>An external audit controls the actions of the financial product</t>
  </si>
  <si>
    <t>The financial product has a label (Greenfin, ISR etc.)</t>
  </si>
  <si>
    <t>According to the advisor, real world impact of investments was not provable</t>
  </si>
  <si>
    <t>The financial product investments are by a qualified and experienced manager</t>
  </si>
  <si>
    <t>According to the advisor, this is covered in the financial product documentation</t>
  </si>
  <si>
    <t>The financial product has a label</t>
  </si>
  <si>
    <t>The financial product manager works with a ratings agency</t>
  </si>
  <si>
    <t>You can use engagement to change company behaviour</t>
  </si>
  <si>
    <t>The fund can show that it has less negative impact on e.g. climate change than other funds</t>
  </si>
  <si>
    <t>The fund can show that it excludes the companies with most negative impact</t>
  </si>
  <si>
    <t>This is not possible</t>
  </si>
  <si>
    <t>No, we don't have such a fund</t>
  </si>
  <si>
    <t xml:space="preserve">No, because there is not enough data </t>
  </si>
  <si>
    <t>Yes, this is possible</t>
  </si>
  <si>
    <t>Advisor simply asked what is the minimum proportion you would like to invest in line with sustainability preferences</t>
  </si>
  <si>
    <t>Advisor did not ask what proportion you would like to invest in line with sustainability preferences</t>
  </si>
  <si>
    <t>Advisor presented ranges for how much you would like to invest in line with your sustainability preferences</t>
  </si>
  <si>
    <t>Asked free form questions and did not take notes</t>
  </si>
  <si>
    <t>Asked free form questions and took notes</t>
  </si>
  <si>
    <t>Read a form on the computer through which he recorded answers</t>
  </si>
  <si>
    <t>Used the computer to take notes</t>
  </si>
  <si>
    <t>Followed an official form</t>
  </si>
  <si>
    <t xml:space="preserve">5. Financial product presentation/recommendation </t>
  </si>
  <si>
    <t>How were financial products presented to you?</t>
  </si>
  <si>
    <t>Did the advisor present a financial product which matched both traditional investment objectives and sustainability preferences?</t>
  </si>
  <si>
    <t>Was the advisor able to present a financial product which matches your sustainability preferences?</t>
  </si>
  <si>
    <t>If the advisor was not able to present a financial product which matches your sustainability preferences but instead presented other financial products and gave you the opportunity to change your sustainability preferences, was the advisor transparent that financial products which do match your sustainability preferences might be available elsewhere on the market?</t>
  </si>
  <si>
    <t>If the advisor gave you the opportunity to change your sustainability preferences, did you feel you were influenced to adapt your sustainability preferences to a financial product which the advisor could recommend? Did the advisor put you under pressure to choose a product?</t>
  </si>
  <si>
    <t>How did the advisor record whether you changed your sustainability preferences?</t>
  </si>
  <si>
    <t>6. Conclusion</t>
  </si>
  <si>
    <t>At the end of the appointment, did the advisor give you a summary?</t>
  </si>
  <si>
    <t>In case the advisor did not give you a summary at the end of the appointment, after you asked for it, did you receive one?</t>
  </si>
  <si>
    <t>Yes, verbally only</t>
  </si>
  <si>
    <t>Yes, and gave me a report of our meeting on paper or by email</t>
  </si>
  <si>
    <t>Advisor presented financial products in a menu/ordered according to both financial and sustainability criteria</t>
  </si>
  <si>
    <t>Advisor presented financial products in a menu/ordered according to financial criteria only</t>
  </si>
  <si>
    <t>Advisor presented financial products in a menu/ordered according to sustainability criteria only</t>
  </si>
  <si>
    <t>Advisor presented financial products with no apparent order</t>
  </si>
  <si>
    <t>Asked free form questions and did not take notes to document the change</t>
  </si>
  <si>
    <t>Asked free form questions and took notes to document the change</t>
  </si>
  <si>
    <t>Estonia</t>
  </si>
  <si>
    <t>Ireland</t>
  </si>
  <si>
    <t>Not familiar</t>
  </si>
  <si>
    <t>Very familiar</t>
  </si>
  <si>
    <t>Short video</t>
  </si>
  <si>
    <t>(blank)</t>
  </si>
  <si>
    <t>EU6 - Average</t>
  </si>
  <si>
    <t>No, other financial products were presented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</si>
</sst>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8" x14ac:knownFonts="1">
    <font>
      <sz val="11"/>
      <color theme="1"/>
      <name val="Calibri"/>
      <family val="2"/>
      <scheme val="minor"/>
    </font>
    <font>
      <sz val="11"/>
      <color theme="1"/>
      <name val="Calibri"/>
      <family val="2"/>
      <scheme val="minor"/>
    </font>
    <font>
      <i/>
      <sz val="11"/>
      <color theme="1"/>
      <name val="Calibri"/>
      <family val="2"/>
      <scheme val="minor"/>
    </font>
    <font>
      <u/>
      <sz val="11"/>
      <color theme="1"/>
      <name val="Calibri"/>
      <family val="2"/>
      <scheme val="minor"/>
    </font>
    <font>
      <sz val="11"/>
      <color rgb="FFFF0000"/>
      <name val="Calibri"/>
      <family val="2"/>
      <scheme val="minor"/>
    </font>
    <font>
      <b/>
      <sz val="11"/>
      <color theme="1"/>
      <name val="Calibri"/>
      <family val="2"/>
      <scheme val="minor"/>
    </font>
    <font>
      <i/>
      <sz val="11"/>
      <color rgb="FFFF0000"/>
      <name val="Calibri"/>
      <family val="2"/>
      <scheme val="minor"/>
    </font>
    <font>
      <sz val="11"/>
      <color rgb="FF000000"/>
      <name val="Calibri"/>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1" xfId="0" applyBorder="1"/>
    <xf numFmtId="164" fontId="0" fillId="0" borderId="0" xfId="1" applyNumberFormat="1" applyFont="1"/>
    <xf numFmtId="0" fontId="2" fillId="0" borderId="0" xfId="0" applyFont="1"/>
    <xf numFmtId="0" fontId="3" fillId="0" borderId="0" xfId="0" applyFont="1"/>
    <xf numFmtId="0" fontId="4" fillId="0" borderId="0" xfId="0" applyFont="1"/>
    <xf numFmtId="0" fontId="6" fillId="0" borderId="0" xfId="0" applyFont="1"/>
    <xf numFmtId="0" fontId="7" fillId="0" borderId="0" xfId="0" applyFont="1"/>
    <xf numFmtId="0" fontId="4" fillId="0" borderId="1" xfId="0" applyFont="1" applyBorder="1"/>
    <xf numFmtId="0" fontId="5" fillId="0" borderId="0" xfId="0" applyFont="1"/>
    <xf numFmtId="165" fontId="0" fillId="0" borderId="0" xfId="0" applyNumberFormat="1"/>
    <xf numFmtId="9" fontId="0" fillId="0" borderId="0" xfId="1" applyFont="1"/>
    <xf numFmtId="2" fontId="0" fillId="0" borderId="0" xfId="0" applyNumberFormat="1"/>
    <xf numFmtId="165" fontId="0" fillId="0" borderId="1" xfId="0" applyNumberForma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C098B-DF24-4480-B262-A3B974F1A0C6}">
  <dimension ref="B2:T21"/>
  <sheetViews>
    <sheetView topLeftCell="A6" workbookViewId="0">
      <selection sqref="A1:XFD1048576"/>
    </sheetView>
  </sheetViews>
  <sheetFormatPr defaultRowHeight="14.4" x14ac:dyDescent="0.3"/>
  <cols>
    <col min="2" max="2" width="18.88671875" customWidth="1"/>
    <col min="3" max="3" width="11.88671875" customWidth="1"/>
  </cols>
  <sheetData>
    <row r="2" spans="2:20" x14ac:dyDescent="0.3">
      <c r="B2" s="4" t="s">
        <v>0</v>
      </c>
    </row>
    <row r="5" spans="2:20" x14ac:dyDescent="0.3">
      <c r="B5" s="3" t="s">
        <v>5</v>
      </c>
      <c r="M5" s="3"/>
    </row>
    <row r="7" spans="2:20" x14ac:dyDescent="0.3">
      <c r="B7" s="1"/>
      <c r="C7" s="1" t="s">
        <v>1</v>
      </c>
      <c r="D7" s="1" t="s">
        <v>115</v>
      </c>
      <c r="E7" s="1" t="s">
        <v>2</v>
      </c>
      <c r="F7" s="1" t="s">
        <v>3</v>
      </c>
      <c r="G7" s="1" t="s">
        <v>116</v>
      </c>
      <c r="H7" s="1" t="s">
        <v>4</v>
      </c>
      <c r="I7" s="1" t="s">
        <v>121</v>
      </c>
      <c r="M7" s="1"/>
      <c r="N7" s="1" t="s">
        <v>1</v>
      </c>
      <c r="O7" s="1" t="s">
        <v>115</v>
      </c>
      <c r="P7" s="1" t="s">
        <v>2</v>
      </c>
      <c r="Q7" s="1" t="s">
        <v>3</v>
      </c>
      <c r="R7" s="1" t="s">
        <v>116</v>
      </c>
      <c r="S7" s="1" t="s">
        <v>4</v>
      </c>
      <c r="T7" s="1" t="s">
        <v>121</v>
      </c>
    </row>
    <row r="8" spans="2:20" x14ac:dyDescent="0.3">
      <c r="B8" t="s">
        <v>7</v>
      </c>
      <c r="C8">
        <v>13</v>
      </c>
      <c r="D8">
        <v>6</v>
      </c>
      <c r="E8">
        <v>12</v>
      </c>
      <c r="F8">
        <v>12</v>
      </c>
      <c r="G8">
        <v>8</v>
      </c>
      <c r="H8">
        <v>15</v>
      </c>
      <c r="I8" s="10">
        <v>11</v>
      </c>
      <c r="M8" t="s">
        <v>7</v>
      </c>
      <c r="N8" s="11">
        <v>0.26</v>
      </c>
      <c r="O8" s="11">
        <v>0.33333333333333331</v>
      </c>
      <c r="P8" s="11">
        <v>0.24</v>
      </c>
      <c r="Q8" s="11">
        <v>0.25531914893617019</v>
      </c>
      <c r="R8" s="11">
        <v>0.24242424242424243</v>
      </c>
      <c r="S8" s="11">
        <v>0.27272727272727271</v>
      </c>
      <c r="T8" s="11">
        <v>0.2673006662368364</v>
      </c>
    </row>
    <row r="9" spans="2:20" x14ac:dyDescent="0.3">
      <c r="B9" t="s">
        <v>8</v>
      </c>
      <c r="C9">
        <v>13</v>
      </c>
      <c r="D9">
        <v>4</v>
      </c>
      <c r="E9">
        <v>13</v>
      </c>
      <c r="F9">
        <v>12</v>
      </c>
      <c r="G9">
        <v>8</v>
      </c>
      <c r="H9">
        <v>14</v>
      </c>
      <c r="I9" s="10">
        <v>10.666666666666666</v>
      </c>
      <c r="M9" t="s">
        <v>8</v>
      </c>
      <c r="N9" s="11">
        <v>0.26</v>
      </c>
      <c r="O9" s="11">
        <v>0.22222222222222221</v>
      </c>
      <c r="P9" s="11">
        <v>0.26</v>
      </c>
      <c r="Q9" s="11">
        <v>0.25531914893617019</v>
      </c>
      <c r="R9" s="11">
        <v>0.24242424242424243</v>
      </c>
      <c r="S9" s="11">
        <v>0.25454545454545452</v>
      </c>
      <c r="T9" s="11">
        <v>0.24908517802134825</v>
      </c>
    </row>
    <row r="10" spans="2:20" x14ac:dyDescent="0.3">
      <c r="B10" t="s">
        <v>9</v>
      </c>
      <c r="C10">
        <v>13</v>
      </c>
      <c r="D10">
        <v>4</v>
      </c>
      <c r="E10">
        <v>13</v>
      </c>
      <c r="F10">
        <v>12</v>
      </c>
      <c r="G10">
        <v>8</v>
      </c>
      <c r="H10">
        <v>14</v>
      </c>
      <c r="I10" s="10">
        <v>10.666666666666666</v>
      </c>
      <c r="M10" t="s">
        <v>9</v>
      </c>
      <c r="N10" s="11">
        <v>0.26</v>
      </c>
      <c r="O10" s="11">
        <v>0.22222222222222221</v>
      </c>
      <c r="P10" s="11">
        <v>0.26</v>
      </c>
      <c r="Q10" s="11">
        <v>0.25531914893617019</v>
      </c>
      <c r="R10" s="11">
        <v>0.24242424242424243</v>
      </c>
      <c r="S10" s="11">
        <v>0.25454545454545452</v>
      </c>
      <c r="T10" s="11">
        <v>0.24908517802134825</v>
      </c>
    </row>
    <row r="11" spans="2:20" x14ac:dyDescent="0.3">
      <c r="B11" t="s">
        <v>10</v>
      </c>
      <c r="C11">
        <v>11</v>
      </c>
      <c r="D11">
        <v>4</v>
      </c>
      <c r="E11">
        <v>12</v>
      </c>
      <c r="F11">
        <v>11</v>
      </c>
      <c r="G11">
        <v>9</v>
      </c>
      <c r="H11">
        <v>12</v>
      </c>
      <c r="I11" s="10">
        <v>9.8333333333333339</v>
      </c>
      <c r="M11" t="s">
        <v>10</v>
      </c>
      <c r="N11" s="11">
        <v>0.22</v>
      </c>
      <c r="O11" s="11">
        <v>0.22222222222222221</v>
      </c>
      <c r="P11" s="11">
        <v>0.24</v>
      </c>
      <c r="Q11" s="11">
        <v>0.23404255319148937</v>
      </c>
      <c r="R11" s="11">
        <v>0.27272727272727271</v>
      </c>
      <c r="S11" s="11">
        <v>0.21818181818181817</v>
      </c>
      <c r="T11" s="11">
        <v>0.2345289777204671</v>
      </c>
    </row>
    <row r="12" spans="2:20" x14ac:dyDescent="0.3">
      <c r="B12" t="s">
        <v>14</v>
      </c>
      <c r="C12">
        <v>50</v>
      </c>
      <c r="D12">
        <v>18</v>
      </c>
      <c r="E12">
        <v>50</v>
      </c>
      <c r="F12">
        <v>47</v>
      </c>
      <c r="G12">
        <v>33</v>
      </c>
      <c r="H12">
        <v>55</v>
      </c>
    </row>
    <row r="15" spans="2:20" x14ac:dyDescent="0.3">
      <c r="B15" s="3" t="s">
        <v>6</v>
      </c>
      <c r="M15" s="3"/>
    </row>
    <row r="17" spans="2:20" x14ac:dyDescent="0.3">
      <c r="B17" s="1"/>
      <c r="C17" s="1" t="s">
        <v>1</v>
      </c>
      <c r="D17" s="1" t="s">
        <v>115</v>
      </c>
      <c r="E17" s="1" t="s">
        <v>2</v>
      </c>
      <c r="F17" s="1" t="s">
        <v>3</v>
      </c>
      <c r="G17" s="1" t="s">
        <v>116</v>
      </c>
      <c r="H17" s="1" t="s">
        <v>4</v>
      </c>
      <c r="I17" s="1" t="s">
        <v>121</v>
      </c>
      <c r="M17" s="1"/>
      <c r="N17" s="1" t="s">
        <v>1</v>
      </c>
      <c r="O17" s="1" t="s">
        <v>115</v>
      </c>
      <c r="P17" s="1" t="s">
        <v>2</v>
      </c>
      <c r="Q17" s="1" t="s">
        <v>3</v>
      </c>
      <c r="R17" s="1" t="s">
        <v>116</v>
      </c>
      <c r="S17" s="1" t="s">
        <v>4</v>
      </c>
      <c r="T17" s="1" t="s">
        <v>121</v>
      </c>
    </row>
    <row r="18" spans="2:20" x14ac:dyDescent="0.3">
      <c r="B18" t="s">
        <v>11</v>
      </c>
      <c r="C18">
        <v>14</v>
      </c>
      <c r="D18">
        <v>13</v>
      </c>
      <c r="E18">
        <v>19</v>
      </c>
      <c r="F18">
        <v>22</v>
      </c>
      <c r="G18">
        <v>12</v>
      </c>
      <c r="H18">
        <v>41</v>
      </c>
      <c r="I18" s="10">
        <v>20.166666666666668</v>
      </c>
      <c r="M18" t="s">
        <v>11</v>
      </c>
      <c r="N18" s="11">
        <v>0.28000000000000003</v>
      </c>
      <c r="O18" s="11">
        <v>0.72222222222222221</v>
      </c>
      <c r="P18" s="11">
        <v>0.38</v>
      </c>
      <c r="Q18" s="11">
        <v>0.46808510638297873</v>
      </c>
      <c r="R18" s="11">
        <v>0.36363636363636365</v>
      </c>
      <c r="S18" s="11">
        <v>0.74545454545454548</v>
      </c>
      <c r="T18" s="2">
        <v>0.49323303961601833</v>
      </c>
    </row>
    <row r="19" spans="2:20" x14ac:dyDescent="0.3">
      <c r="B19" t="s">
        <v>12</v>
      </c>
      <c r="C19">
        <v>36</v>
      </c>
      <c r="D19">
        <v>5</v>
      </c>
      <c r="E19">
        <v>31</v>
      </c>
      <c r="F19">
        <v>25</v>
      </c>
      <c r="G19">
        <v>21</v>
      </c>
      <c r="H19">
        <v>13</v>
      </c>
      <c r="I19" s="10">
        <v>21.833333333333332</v>
      </c>
      <c r="M19" t="s">
        <v>12</v>
      </c>
      <c r="N19" s="11">
        <v>0.72</v>
      </c>
      <c r="O19" s="11">
        <v>0.27777777777777779</v>
      </c>
      <c r="P19" s="11">
        <v>0.62</v>
      </c>
      <c r="Q19" s="11">
        <v>0.53191489361702127</v>
      </c>
      <c r="R19" s="11">
        <v>0.63636363636363635</v>
      </c>
      <c r="S19" s="11">
        <v>0.23636363636363636</v>
      </c>
      <c r="T19" s="2">
        <v>0.50373665735367867</v>
      </c>
    </row>
    <row r="20" spans="2:20" x14ac:dyDescent="0.3">
      <c r="B20" t="s">
        <v>13</v>
      </c>
      <c r="H20">
        <v>1</v>
      </c>
      <c r="I20" s="10">
        <v>1</v>
      </c>
      <c r="M20" t="s">
        <v>13</v>
      </c>
      <c r="N20" s="11">
        <v>0</v>
      </c>
      <c r="O20" s="11">
        <v>0</v>
      </c>
      <c r="P20" s="11">
        <v>0</v>
      </c>
      <c r="Q20" s="11">
        <v>0</v>
      </c>
      <c r="R20" s="11">
        <v>0</v>
      </c>
      <c r="S20" s="11">
        <v>1.8181818181818181E-2</v>
      </c>
      <c r="T20" s="2">
        <v>3.0303030303030303E-3</v>
      </c>
    </row>
    <row r="21" spans="2:20" x14ac:dyDescent="0.3">
      <c r="B21" t="s">
        <v>14</v>
      </c>
      <c r="C21">
        <v>50</v>
      </c>
      <c r="D21">
        <v>18</v>
      </c>
      <c r="E21">
        <v>50</v>
      </c>
      <c r="F21">
        <v>47</v>
      </c>
      <c r="G21">
        <v>33</v>
      </c>
      <c r="H21">
        <v>55</v>
      </c>
      <c r="N21" s="11"/>
      <c r="O21" s="11"/>
      <c r="P21" s="11"/>
      <c r="Q21" s="11"/>
      <c r="R21" s="11"/>
      <c r="S21" s="11"/>
      <c r="T21" s="11"/>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79190-7120-4266-9592-0B2F3F9034FD}">
  <dimension ref="B2:Q116"/>
  <sheetViews>
    <sheetView topLeftCell="A98" workbookViewId="0">
      <selection activeCell="M7" sqref="M7"/>
    </sheetView>
  </sheetViews>
  <sheetFormatPr defaultRowHeight="14.4" x14ac:dyDescent="0.3"/>
  <cols>
    <col min="2" max="2" width="17.44140625" customWidth="1"/>
  </cols>
  <sheetData>
    <row r="2" spans="2:13" x14ac:dyDescent="0.3">
      <c r="B2" s="4" t="s">
        <v>15</v>
      </c>
      <c r="J2" s="2"/>
      <c r="K2" s="2"/>
      <c r="L2" s="2"/>
      <c r="M2" s="2"/>
    </row>
    <row r="5" spans="2:13" x14ac:dyDescent="0.3">
      <c r="B5" s="3" t="s">
        <v>16</v>
      </c>
      <c r="J5" s="2"/>
      <c r="K5" s="2"/>
      <c r="L5" s="2"/>
      <c r="M5" s="2"/>
    </row>
    <row r="6" spans="2:13" x14ac:dyDescent="0.3">
      <c r="B6" s="3"/>
      <c r="J6" s="2"/>
      <c r="K6" s="2"/>
      <c r="L6" s="2"/>
      <c r="M6" s="2"/>
    </row>
    <row r="7" spans="2:13" x14ac:dyDescent="0.3">
      <c r="B7" s="1"/>
      <c r="C7" s="1" t="s">
        <v>1</v>
      </c>
      <c r="D7" s="1" t="s">
        <v>115</v>
      </c>
      <c r="E7" s="1" t="s">
        <v>2</v>
      </c>
      <c r="F7" s="1" t="s">
        <v>3</v>
      </c>
      <c r="G7" s="1" t="s">
        <v>116</v>
      </c>
      <c r="H7" s="1" t="s">
        <v>4</v>
      </c>
      <c r="I7" s="1" t="s">
        <v>121</v>
      </c>
    </row>
    <row r="8" spans="2:13" x14ac:dyDescent="0.3">
      <c r="B8" t="s">
        <v>34</v>
      </c>
      <c r="C8">
        <v>19</v>
      </c>
      <c r="D8">
        <v>12</v>
      </c>
      <c r="E8">
        <v>13</v>
      </c>
      <c r="F8">
        <v>27</v>
      </c>
      <c r="G8">
        <v>24</v>
      </c>
      <c r="H8">
        <v>41</v>
      </c>
      <c r="I8" s="10">
        <v>22.666666666666668</v>
      </c>
    </row>
    <row r="9" spans="2:13" x14ac:dyDescent="0.3">
      <c r="B9" t="s">
        <v>33</v>
      </c>
      <c r="C9">
        <v>31</v>
      </c>
      <c r="D9">
        <v>6</v>
      </c>
      <c r="E9">
        <v>37</v>
      </c>
      <c r="F9">
        <v>20</v>
      </c>
      <c r="G9">
        <v>9</v>
      </c>
      <c r="H9">
        <v>14</v>
      </c>
      <c r="I9" s="10">
        <v>19.5</v>
      </c>
    </row>
    <row r="12" spans="2:13" x14ac:dyDescent="0.3">
      <c r="B12" s="3" t="s">
        <v>17</v>
      </c>
    </row>
    <row r="14" spans="2:13" x14ac:dyDescent="0.3">
      <c r="B14" s="1"/>
      <c r="C14" s="1" t="s">
        <v>1</v>
      </c>
      <c r="D14" s="1" t="s">
        <v>115</v>
      </c>
      <c r="E14" s="1" t="s">
        <v>2</v>
      </c>
      <c r="F14" s="1" t="s">
        <v>3</v>
      </c>
      <c r="G14" s="1" t="s">
        <v>116</v>
      </c>
      <c r="H14" s="1" t="s">
        <v>4</v>
      </c>
      <c r="I14" s="1" t="s">
        <v>121</v>
      </c>
    </row>
    <row r="15" spans="2:13" x14ac:dyDescent="0.3">
      <c r="B15" t="s">
        <v>34</v>
      </c>
      <c r="C15">
        <v>12</v>
      </c>
      <c r="D15">
        <v>3</v>
      </c>
      <c r="E15">
        <v>6</v>
      </c>
      <c r="F15">
        <v>7</v>
      </c>
      <c r="G15">
        <v>4</v>
      </c>
      <c r="H15">
        <v>10</v>
      </c>
      <c r="I15" s="10">
        <v>7</v>
      </c>
    </row>
    <row r="16" spans="2:13" x14ac:dyDescent="0.3">
      <c r="B16" t="s">
        <v>33</v>
      </c>
      <c r="C16">
        <v>38</v>
      </c>
      <c r="D16">
        <v>15</v>
      </c>
      <c r="E16">
        <v>44</v>
      </c>
      <c r="F16">
        <v>40</v>
      </c>
      <c r="G16">
        <v>29</v>
      </c>
      <c r="H16">
        <v>45</v>
      </c>
      <c r="I16" s="10">
        <v>35.166666666666664</v>
      </c>
    </row>
    <row r="19" spans="2:9" x14ac:dyDescent="0.3">
      <c r="B19" s="3" t="s">
        <v>18</v>
      </c>
    </row>
    <row r="21" spans="2:9" x14ac:dyDescent="0.3">
      <c r="B21" s="1"/>
      <c r="C21" s="1" t="s">
        <v>1</v>
      </c>
      <c r="D21" s="1" t="s">
        <v>115</v>
      </c>
      <c r="E21" s="1" t="s">
        <v>2</v>
      </c>
      <c r="F21" s="1" t="s">
        <v>3</v>
      </c>
      <c r="G21" s="1" t="s">
        <v>116</v>
      </c>
      <c r="H21" s="1" t="s">
        <v>4</v>
      </c>
      <c r="I21" s="1" t="s">
        <v>121</v>
      </c>
    </row>
    <row r="22" spans="2:9" x14ac:dyDescent="0.3">
      <c r="B22" t="s">
        <v>34</v>
      </c>
      <c r="C22">
        <v>9</v>
      </c>
      <c r="D22">
        <v>4</v>
      </c>
      <c r="E22">
        <v>4</v>
      </c>
      <c r="F22">
        <v>3</v>
      </c>
      <c r="G22">
        <v>9</v>
      </c>
      <c r="H22">
        <v>3</v>
      </c>
      <c r="I22" s="10">
        <v>5.333333333333333</v>
      </c>
    </row>
    <row r="23" spans="2:9" x14ac:dyDescent="0.3">
      <c r="B23" t="s">
        <v>33</v>
      </c>
      <c r="C23">
        <v>41</v>
      </c>
      <c r="D23">
        <v>14</v>
      </c>
      <c r="E23">
        <v>46</v>
      </c>
      <c r="F23">
        <v>44</v>
      </c>
      <c r="G23">
        <v>24</v>
      </c>
      <c r="H23">
        <v>52</v>
      </c>
      <c r="I23" s="10">
        <v>36.833333333333336</v>
      </c>
    </row>
    <row r="26" spans="2:9" x14ac:dyDescent="0.3">
      <c r="B26" s="3" t="s">
        <v>19</v>
      </c>
    </row>
    <row r="28" spans="2:9" x14ac:dyDescent="0.3">
      <c r="B28" s="1"/>
      <c r="C28" s="1" t="s">
        <v>1</v>
      </c>
      <c r="D28" s="1" t="s">
        <v>115</v>
      </c>
      <c r="E28" s="1" t="s">
        <v>2</v>
      </c>
      <c r="F28" s="1" t="s">
        <v>3</v>
      </c>
      <c r="G28" s="1" t="s">
        <v>116</v>
      </c>
      <c r="H28" s="1" t="s">
        <v>4</v>
      </c>
      <c r="I28" s="1" t="s">
        <v>121</v>
      </c>
    </row>
    <row r="29" spans="2:9" x14ac:dyDescent="0.3">
      <c r="B29" t="s">
        <v>35</v>
      </c>
      <c r="C29">
        <v>36</v>
      </c>
      <c r="D29">
        <v>13</v>
      </c>
      <c r="E29">
        <v>40</v>
      </c>
      <c r="F29">
        <v>36</v>
      </c>
      <c r="G29">
        <v>24</v>
      </c>
      <c r="H29">
        <v>41</v>
      </c>
      <c r="I29" s="10">
        <v>31.666666666666668</v>
      </c>
    </row>
    <row r="30" spans="2:9" x14ac:dyDescent="0.3">
      <c r="B30" t="s">
        <v>36</v>
      </c>
      <c r="C30">
        <v>25</v>
      </c>
      <c r="D30">
        <v>8</v>
      </c>
      <c r="E30">
        <v>32</v>
      </c>
      <c r="F30">
        <v>12</v>
      </c>
      <c r="G30">
        <v>10</v>
      </c>
      <c r="H30">
        <v>9</v>
      </c>
      <c r="I30" s="10">
        <v>16</v>
      </c>
    </row>
    <row r="31" spans="2:9" x14ac:dyDescent="0.3">
      <c r="B31" t="s">
        <v>37</v>
      </c>
      <c r="C31">
        <v>23</v>
      </c>
      <c r="D31">
        <v>4</v>
      </c>
      <c r="E31">
        <v>25</v>
      </c>
      <c r="F31">
        <v>20</v>
      </c>
      <c r="G31">
        <v>10</v>
      </c>
      <c r="H31">
        <v>15</v>
      </c>
      <c r="I31" s="10">
        <v>16.166666666666668</v>
      </c>
    </row>
    <row r="32" spans="2:9" x14ac:dyDescent="0.3">
      <c r="B32" t="s">
        <v>38</v>
      </c>
      <c r="C32">
        <v>17</v>
      </c>
      <c r="D32">
        <v>7</v>
      </c>
      <c r="E32">
        <v>30</v>
      </c>
      <c r="F32">
        <v>23</v>
      </c>
      <c r="G32">
        <v>10</v>
      </c>
      <c r="H32">
        <v>9</v>
      </c>
      <c r="I32" s="10">
        <v>16</v>
      </c>
    </row>
    <row r="33" spans="2:9" x14ac:dyDescent="0.3">
      <c r="B33" t="s">
        <v>39</v>
      </c>
      <c r="C33">
        <v>9</v>
      </c>
      <c r="D33">
        <v>3</v>
      </c>
      <c r="E33">
        <v>12</v>
      </c>
      <c r="F33">
        <v>13</v>
      </c>
      <c r="G33">
        <v>9</v>
      </c>
      <c r="H33">
        <v>11</v>
      </c>
      <c r="I33" s="10">
        <v>9.5</v>
      </c>
    </row>
    <row r="34" spans="2:9" x14ac:dyDescent="0.3">
      <c r="B34" t="s">
        <v>40</v>
      </c>
      <c r="C34">
        <v>9</v>
      </c>
      <c r="D34">
        <v>2</v>
      </c>
      <c r="E34">
        <v>5</v>
      </c>
      <c r="F34">
        <v>6</v>
      </c>
      <c r="G34">
        <v>7</v>
      </c>
      <c r="H34">
        <v>1</v>
      </c>
      <c r="I34" s="10">
        <v>5</v>
      </c>
    </row>
    <row r="35" spans="2:9" x14ac:dyDescent="0.3">
      <c r="B35" s="7" t="s">
        <v>41</v>
      </c>
      <c r="C35">
        <v>8</v>
      </c>
      <c r="D35">
        <v>1</v>
      </c>
      <c r="F35">
        <v>3</v>
      </c>
      <c r="G35">
        <v>8</v>
      </c>
      <c r="H35">
        <v>3</v>
      </c>
      <c r="I35" s="10">
        <v>4.5999999999999996</v>
      </c>
    </row>
    <row r="38" spans="2:9" x14ac:dyDescent="0.3">
      <c r="B38" s="3" t="s">
        <v>22</v>
      </c>
    </row>
    <row r="40" spans="2:9" x14ac:dyDescent="0.3">
      <c r="B40" s="1"/>
      <c r="C40" s="1" t="s">
        <v>1</v>
      </c>
      <c r="D40" s="1" t="s">
        <v>115</v>
      </c>
      <c r="E40" s="1" t="s">
        <v>2</v>
      </c>
      <c r="F40" s="1" t="s">
        <v>3</v>
      </c>
      <c r="G40" s="1" t="s">
        <v>116</v>
      </c>
      <c r="H40" s="1" t="s">
        <v>4</v>
      </c>
      <c r="I40" s="1" t="s">
        <v>121</v>
      </c>
    </row>
    <row r="41" spans="2:9" x14ac:dyDescent="0.3">
      <c r="B41" t="s">
        <v>43</v>
      </c>
      <c r="C41">
        <v>4</v>
      </c>
      <c r="F41">
        <v>1</v>
      </c>
      <c r="G41">
        <v>1</v>
      </c>
      <c r="H41">
        <v>1</v>
      </c>
      <c r="I41" s="10">
        <v>1.75</v>
      </c>
    </row>
    <row r="42" spans="2:9" x14ac:dyDescent="0.3">
      <c r="B42" t="s">
        <v>41</v>
      </c>
      <c r="C42">
        <v>1</v>
      </c>
      <c r="E42">
        <v>2</v>
      </c>
      <c r="G42">
        <v>3</v>
      </c>
      <c r="I42" s="10">
        <v>2</v>
      </c>
    </row>
    <row r="43" spans="2:9" x14ac:dyDescent="0.3">
      <c r="B43" t="s">
        <v>42</v>
      </c>
      <c r="C43">
        <v>6</v>
      </c>
      <c r="D43">
        <v>4</v>
      </c>
      <c r="E43">
        <v>10</v>
      </c>
      <c r="F43">
        <v>10</v>
      </c>
      <c r="G43">
        <v>5</v>
      </c>
      <c r="H43">
        <v>11</v>
      </c>
      <c r="I43" s="10">
        <v>7.666666666666667</v>
      </c>
    </row>
    <row r="44" spans="2:9" x14ac:dyDescent="0.3">
      <c r="B44" t="s">
        <v>120</v>
      </c>
      <c r="C44">
        <v>39</v>
      </c>
      <c r="D44">
        <v>14</v>
      </c>
      <c r="E44">
        <v>38</v>
      </c>
      <c r="F44">
        <v>36</v>
      </c>
      <c r="G44">
        <v>24</v>
      </c>
      <c r="H44">
        <v>43</v>
      </c>
      <c r="I44" s="10">
        <v>32.333333333333336</v>
      </c>
    </row>
    <row r="47" spans="2:9" x14ac:dyDescent="0.3">
      <c r="B47" s="3" t="s">
        <v>23</v>
      </c>
    </row>
    <row r="49" spans="2:17" x14ac:dyDescent="0.3">
      <c r="B49" s="1"/>
      <c r="C49" s="1" t="s">
        <v>1</v>
      </c>
      <c r="D49" s="1" t="s">
        <v>115</v>
      </c>
      <c r="E49" s="1" t="s">
        <v>2</v>
      </c>
      <c r="F49" s="1" t="s">
        <v>3</v>
      </c>
      <c r="G49" s="1" t="s">
        <v>116</v>
      </c>
      <c r="H49" s="1" t="s">
        <v>4</v>
      </c>
      <c r="I49" s="1" t="s">
        <v>121</v>
      </c>
    </row>
    <row r="50" spans="2:17" x14ac:dyDescent="0.3">
      <c r="B50" t="s">
        <v>44</v>
      </c>
      <c r="C50">
        <v>31</v>
      </c>
      <c r="D50">
        <v>9</v>
      </c>
      <c r="E50">
        <v>46</v>
      </c>
      <c r="F50">
        <v>31</v>
      </c>
      <c r="G50">
        <v>16</v>
      </c>
      <c r="H50">
        <v>39</v>
      </c>
      <c r="I50" s="10">
        <v>28.666666666666668</v>
      </c>
    </row>
    <row r="51" spans="2:17" x14ac:dyDescent="0.3">
      <c r="B51" t="s">
        <v>45</v>
      </c>
      <c r="C51">
        <v>15</v>
      </c>
      <c r="D51">
        <v>11</v>
      </c>
      <c r="E51">
        <v>29</v>
      </c>
      <c r="F51">
        <v>28</v>
      </c>
      <c r="G51">
        <v>14</v>
      </c>
      <c r="H51">
        <v>23</v>
      </c>
      <c r="I51" s="10">
        <v>20</v>
      </c>
    </row>
    <row r="52" spans="2:17" x14ac:dyDescent="0.3">
      <c r="B52" t="s">
        <v>46</v>
      </c>
      <c r="C52">
        <v>22</v>
      </c>
      <c r="D52">
        <v>3</v>
      </c>
      <c r="E52">
        <v>17</v>
      </c>
      <c r="F52">
        <v>9</v>
      </c>
      <c r="G52">
        <v>12</v>
      </c>
      <c r="H52">
        <v>27</v>
      </c>
      <c r="I52" s="10">
        <v>15</v>
      </c>
    </row>
    <row r="53" spans="2:17" x14ac:dyDescent="0.3">
      <c r="B53" t="s">
        <v>41</v>
      </c>
      <c r="C53">
        <v>6</v>
      </c>
      <c r="D53">
        <v>3</v>
      </c>
      <c r="F53">
        <v>3</v>
      </c>
      <c r="G53">
        <v>8</v>
      </c>
      <c r="H53">
        <v>2</v>
      </c>
      <c r="I53" s="10">
        <v>4.4000000000000004</v>
      </c>
    </row>
    <row r="56" spans="2:17" x14ac:dyDescent="0.3">
      <c r="B56" s="3" t="s">
        <v>24</v>
      </c>
    </row>
    <row r="58" spans="2:17" x14ac:dyDescent="0.3">
      <c r="B58" s="1"/>
      <c r="C58" s="1" t="s">
        <v>1</v>
      </c>
      <c r="D58" s="1" t="s">
        <v>115</v>
      </c>
      <c r="E58" s="1" t="s">
        <v>2</v>
      </c>
      <c r="F58" s="1" t="s">
        <v>3</v>
      </c>
      <c r="G58" s="1" t="s">
        <v>116</v>
      </c>
      <c r="H58" s="1" t="s">
        <v>4</v>
      </c>
      <c r="I58" s="1" t="s">
        <v>121</v>
      </c>
      <c r="K58" s="1" t="s">
        <v>1</v>
      </c>
      <c r="L58" s="1" t="s">
        <v>115</v>
      </c>
      <c r="M58" s="1" t="s">
        <v>2</v>
      </c>
      <c r="N58" s="1" t="s">
        <v>3</v>
      </c>
      <c r="O58" s="1" t="s">
        <v>116</v>
      </c>
      <c r="P58" s="1" t="s">
        <v>4</v>
      </c>
      <c r="Q58" s="1" t="s">
        <v>121</v>
      </c>
    </row>
    <row r="59" spans="2:17" x14ac:dyDescent="0.3">
      <c r="B59" t="s">
        <v>33</v>
      </c>
      <c r="C59">
        <v>34</v>
      </c>
      <c r="D59">
        <v>13</v>
      </c>
      <c r="E59">
        <v>42</v>
      </c>
      <c r="F59">
        <v>36</v>
      </c>
      <c r="G59">
        <v>11</v>
      </c>
      <c r="H59">
        <v>42</v>
      </c>
      <c r="I59" s="10">
        <v>29.666666666666668</v>
      </c>
      <c r="K59" s="12">
        <f>+C59/C$61</f>
        <v>0.68</v>
      </c>
      <c r="L59" s="12">
        <f t="shared" ref="L59:P60" si="0">+D59/D$61</f>
        <v>0.72222222222222221</v>
      </c>
      <c r="M59" s="12">
        <f t="shared" si="0"/>
        <v>0.84</v>
      </c>
      <c r="N59" s="12">
        <f t="shared" si="0"/>
        <v>0.76595744680851063</v>
      </c>
      <c r="O59" s="12">
        <f t="shared" si="0"/>
        <v>0.33333333333333331</v>
      </c>
      <c r="P59" s="12">
        <f t="shared" si="0"/>
        <v>0.76363636363636367</v>
      </c>
      <c r="Q59" s="12">
        <f>+I59/I$61</f>
        <v>0.70355731225296436</v>
      </c>
    </row>
    <row r="60" spans="2:17" x14ac:dyDescent="0.3">
      <c r="B60" t="s">
        <v>34</v>
      </c>
      <c r="C60">
        <v>16</v>
      </c>
      <c r="D60">
        <v>5</v>
      </c>
      <c r="E60">
        <v>8</v>
      </c>
      <c r="F60">
        <v>11</v>
      </c>
      <c r="G60">
        <v>22</v>
      </c>
      <c r="H60">
        <v>13</v>
      </c>
      <c r="I60" s="10">
        <v>12.5</v>
      </c>
      <c r="K60" s="12">
        <f>+C60/C$61</f>
        <v>0.32</v>
      </c>
      <c r="L60" s="12">
        <f t="shared" si="0"/>
        <v>0.27777777777777779</v>
      </c>
      <c r="M60" s="12">
        <f t="shared" si="0"/>
        <v>0.16</v>
      </c>
      <c r="N60" s="12">
        <f t="shared" si="0"/>
        <v>0.23404255319148937</v>
      </c>
      <c r="O60" s="12">
        <f t="shared" si="0"/>
        <v>0.66666666666666663</v>
      </c>
      <c r="P60" s="12">
        <f t="shared" si="0"/>
        <v>0.23636363636363636</v>
      </c>
      <c r="Q60" s="12">
        <f>+I60/I$61</f>
        <v>0.29644268774703553</v>
      </c>
    </row>
    <row r="61" spans="2:17" x14ac:dyDescent="0.3">
      <c r="C61">
        <f>+SUM(C59:C60)</f>
        <v>50</v>
      </c>
      <c r="D61">
        <f t="shared" ref="D61:I61" si="1">+SUM(D59:D60)</f>
        <v>18</v>
      </c>
      <c r="E61">
        <f t="shared" si="1"/>
        <v>50</v>
      </c>
      <c r="F61">
        <f t="shared" si="1"/>
        <v>47</v>
      </c>
      <c r="G61">
        <f t="shared" si="1"/>
        <v>33</v>
      </c>
      <c r="H61">
        <f t="shared" si="1"/>
        <v>55</v>
      </c>
      <c r="I61">
        <f t="shared" si="1"/>
        <v>42.166666666666671</v>
      </c>
    </row>
    <row r="63" spans="2:17" x14ac:dyDescent="0.3">
      <c r="B63" s="3" t="s">
        <v>25</v>
      </c>
    </row>
    <row r="65" spans="2:12" x14ac:dyDescent="0.3">
      <c r="B65" s="1"/>
      <c r="C65" s="1" t="s">
        <v>1</v>
      </c>
      <c r="D65" s="1" t="s">
        <v>115</v>
      </c>
      <c r="E65" s="1" t="s">
        <v>2</v>
      </c>
      <c r="F65" s="1" t="s">
        <v>3</v>
      </c>
      <c r="G65" s="1" t="s">
        <v>116</v>
      </c>
      <c r="H65" s="1" t="s">
        <v>4</v>
      </c>
      <c r="I65" s="1" t="s">
        <v>121</v>
      </c>
    </row>
    <row r="66" spans="2:12" x14ac:dyDescent="0.3">
      <c r="B66" t="s">
        <v>49</v>
      </c>
      <c r="C66">
        <v>6</v>
      </c>
      <c r="D66">
        <v>3</v>
      </c>
      <c r="E66">
        <v>3</v>
      </c>
      <c r="F66">
        <v>14</v>
      </c>
      <c r="G66">
        <v>12</v>
      </c>
      <c r="H66">
        <v>13</v>
      </c>
      <c r="I66" s="10">
        <v>8.5</v>
      </c>
    </row>
    <row r="67" spans="2:12" x14ac:dyDescent="0.3">
      <c r="B67" t="s">
        <v>48</v>
      </c>
      <c r="C67">
        <v>39</v>
      </c>
      <c r="D67">
        <v>14</v>
      </c>
      <c r="E67">
        <v>37</v>
      </c>
      <c r="F67">
        <v>7</v>
      </c>
      <c r="G67">
        <v>19</v>
      </c>
      <c r="H67">
        <v>3</v>
      </c>
      <c r="I67" s="10">
        <v>19.833333333333332</v>
      </c>
    </row>
    <row r="68" spans="2:12" x14ac:dyDescent="0.3">
      <c r="B68" t="s">
        <v>41</v>
      </c>
      <c r="C68">
        <v>2</v>
      </c>
      <c r="E68">
        <v>2</v>
      </c>
      <c r="F68">
        <v>1</v>
      </c>
      <c r="I68" s="10">
        <v>1.6666666666666667</v>
      </c>
    </row>
    <row r="69" spans="2:12" x14ac:dyDescent="0.3">
      <c r="B69" t="s">
        <v>119</v>
      </c>
      <c r="D69">
        <v>1</v>
      </c>
      <c r="I69" s="10">
        <v>1</v>
      </c>
    </row>
    <row r="70" spans="2:12" x14ac:dyDescent="0.3">
      <c r="B70" t="s">
        <v>47</v>
      </c>
      <c r="C70">
        <v>3</v>
      </c>
      <c r="E70">
        <v>8</v>
      </c>
      <c r="F70">
        <v>25</v>
      </c>
      <c r="G70">
        <v>2</v>
      </c>
      <c r="H70">
        <v>39</v>
      </c>
      <c r="I70" s="10">
        <v>15.4</v>
      </c>
      <c r="L70" s="9"/>
    </row>
    <row r="71" spans="2:12" x14ac:dyDescent="0.3">
      <c r="C71">
        <v>50</v>
      </c>
      <c r="D71">
        <v>18</v>
      </c>
      <c r="E71">
        <v>50</v>
      </c>
      <c r="F71">
        <v>47</v>
      </c>
      <c r="G71">
        <v>33</v>
      </c>
      <c r="H71">
        <v>55</v>
      </c>
    </row>
    <row r="72" spans="2:12" x14ac:dyDescent="0.3">
      <c r="B72" s="3" t="s">
        <v>26</v>
      </c>
    </row>
    <row r="74" spans="2:12" x14ac:dyDescent="0.3">
      <c r="B74" s="1"/>
      <c r="C74" s="1" t="s">
        <v>1</v>
      </c>
      <c r="D74" s="1" t="s">
        <v>115</v>
      </c>
      <c r="E74" s="1" t="s">
        <v>2</v>
      </c>
      <c r="F74" s="1" t="s">
        <v>3</v>
      </c>
      <c r="G74" s="1" t="s">
        <v>116</v>
      </c>
      <c r="H74" s="1" t="s">
        <v>4</v>
      </c>
      <c r="I74" s="1" t="s">
        <v>121</v>
      </c>
    </row>
    <row r="75" spans="2:12" x14ac:dyDescent="0.3">
      <c r="B75" t="s">
        <v>50</v>
      </c>
      <c r="C75">
        <v>26</v>
      </c>
      <c r="D75">
        <v>8</v>
      </c>
      <c r="E75">
        <v>37</v>
      </c>
      <c r="F75">
        <v>18</v>
      </c>
      <c r="G75">
        <v>10</v>
      </c>
      <c r="H75">
        <v>34</v>
      </c>
      <c r="I75" s="10">
        <v>22.166666666666668</v>
      </c>
    </row>
    <row r="76" spans="2:12" x14ac:dyDescent="0.3">
      <c r="B76" t="s">
        <v>51</v>
      </c>
      <c r="C76">
        <v>17</v>
      </c>
      <c r="D76">
        <v>10</v>
      </c>
      <c r="E76">
        <v>16</v>
      </c>
      <c r="F76">
        <v>29</v>
      </c>
      <c r="G76">
        <v>9</v>
      </c>
      <c r="H76">
        <v>7</v>
      </c>
      <c r="I76" s="10">
        <v>14.666666666666666</v>
      </c>
    </row>
    <row r="77" spans="2:12" x14ac:dyDescent="0.3">
      <c r="B77" t="s">
        <v>52</v>
      </c>
      <c r="C77">
        <v>8</v>
      </c>
      <c r="D77">
        <v>4</v>
      </c>
      <c r="F77">
        <v>5</v>
      </c>
      <c r="G77">
        <v>5</v>
      </c>
      <c r="H77">
        <v>2</v>
      </c>
      <c r="I77" s="10">
        <v>4.8</v>
      </c>
    </row>
    <row r="78" spans="2:12" x14ac:dyDescent="0.3">
      <c r="B78" t="s">
        <v>53</v>
      </c>
      <c r="C78">
        <v>7</v>
      </c>
      <c r="D78">
        <v>3</v>
      </c>
      <c r="E78">
        <v>3</v>
      </c>
      <c r="F78">
        <v>15</v>
      </c>
      <c r="G78">
        <v>12</v>
      </c>
      <c r="H78">
        <v>13</v>
      </c>
      <c r="I78" s="10">
        <v>8.8333333333333339</v>
      </c>
    </row>
    <row r="81" spans="2:9" x14ac:dyDescent="0.3">
      <c r="B81" s="3" t="s">
        <v>27</v>
      </c>
    </row>
    <row r="83" spans="2:9" x14ac:dyDescent="0.3">
      <c r="B83" s="1"/>
      <c r="C83" s="1" t="s">
        <v>1</v>
      </c>
      <c r="D83" s="1" t="s">
        <v>115</v>
      </c>
      <c r="E83" s="1" t="s">
        <v>2</v>
      </c>
      <c r="F83" s="1" t="s">
        <v>3</v>
      </c>
      <c r="G83" s="1" t="s">
        <v>116</v>
      </c>
      <c r="H83" s="1" t="s">
        <v>4</v>
      </c>
      <c r="I83" s="1" t="s">
        <v>121</v>
      </c>
    </row>
    <row r="84" spans="2:9" x14ac:dyDescent="0.3">
      <c r="B84" t="s">
        <v>53</v>
      </c>
      <c r="C84">
        <v>8</v>
      </c>
      <c r="D84">
        <v>3</v>
      </c>
      <c r="E84">
        <v>4</v>
      </c>
      <c r="F84">
        <v>15</v>
      </c>
      <c r="G84">
        <v>12</v>
      </c>
      <c r="H84">
        <v>13</v>
      </c>
      <c r="I84" s="10">
        <v>9.1666666666666661</v>
      </c>
    </row>
    <row r="85" spans="2:9" x14ac:dyDescent="0.3">
      <c r="B85" t="s">
        <v>117</v>
      </c>
      <c r="C85">
        <v>3</v>
      </c>
      <c r="D85">
        <v>2</v>
      </c>
      <c r="E85">
        <v>5</v>
      </c>
      <c r="F85">
        <v>1</v>
      </c>
      <c r="G85">
        <v>2</v>
      </c>
      <c r="H85">
        <v>8</v>
      </c>
      <c r="I85" s="10">
        <v>3.5</v>
      </c>
    </row>
    <row r="86" spans="2:9" x14ac:dyDescent="0.3">
      <c r="B86" t="s">
        <v>118</v>
      </c>
      <c r="C86">
        <v>39</v>
      </c>
      <c r="D86">
        <v>13</v>
      </c>
      <c r="E86">
        <v>41</v>
      </c>
      <c r="F86">
        <v>31</v>
      </c>
      <c r="G86">
        <v>19</v>
      </c>
      <c r="H86">
        <v>34</v>
      </c>
      <c r="I86" s="10">
        <v>29.5</v>
      </c>
    </row>
    <row r="89" spans="2:9" x14ac:dyDescent="0.3">
      <c r="B89" s="6" t="s">
        <v>28</v>
      </c>
      <c r="C89" s="5"/>
      <c r="D89" s="5"/>
      <c r="E89" s="5"/>
      <c r="F89" s="5"/>
    </row>
    <row r="90" spans="2:9" x14ac:dyDescent="0.3">
      <c r="B90" s="5"/>
      <c r="C90" s="5"/>
      <c r="D90" s="5"/>
      <c r="E90" s="5"/>
      <c r="F90" s="5"/>
    </row>
    <row r="91" spans="2:9" x14ac:dyDescent="0.3">
      <c r="B91" s="8"/>
      <c r="C91" s="1" t="s">
        <v>1</v>
      </c>
      <c r="D91" s="1" t="s">
        <v>115</v>
      </c>
      <c r="E91" s="1" t="s">
        <v>2</v>
      </c>
      <c r="F91" s="1" t="s">
        <v>3</v>
      </c>
      <c r="G91" s="1" t="s">
        <v>116</v>
      </c>
      <c r="H91" s="1" t="s">
        <v>4</v>
      </c>
      <c r="I91" s="1" t="s">
        <v>121</v>
      </c>
    </row>
    <row r="92" spans="2:9" x14ac:dyDescent="0.3">
      <c r="B92" t="s">
        <v>34</v>
      </c>
      <c r="E92">
        <v>2</v>
      </c>
      <c r="F92">
        <v>5</v>
      </c>
      <c r="G92">
        <v>6</v>
      </c>
      <c r="H92">
        <v>3</v>
      </c>
      <c r="I92" s="10">
        <v>4</v>
      </c>
    </row>
    <row r="93" spans="2:9" x14ac:dyDescent="0.3">
      <c r="B93" t="s">
        <v>33</v>
      </c>
      <c r="C93">
        <v>50</v>
      </c>
      <c r="D93">
        <v>18</v>
      </c>
      <c r="E93">
        <v>48</v>
      </c>
      <c r="F93">
        <v>42</v>
      </c>
      <c r="G93">
        <v>27</v>
      </c>
      <c r="H93">
        <v>52</v>
      </c>
      <c r="I93" s="10">
        <v>39.5</v>
      </c>
    </row>
    <row r="95" spans="2:9" x14ac:dyDescent="0.3">
      <c r="B95" s="3" t="s">
        <v>29</v>
      </c>
    </row>
    <row r="97" spans="2:9" x14ac:dyDescent="0.3">
      <c r="B97" s="1"/>
      <c r="C97" s="1" t="s">
        <v>1</v>
      </c>
      <c r="D97" s="1" t="s">
        <v>115</v>
      </c>
      <c r="E97" s="1" t="s">
        <v>2</v>
      </c>
      <c r="F97" s="1" t="s">
        <v>3</v>
      </c>
      <c r="G97" s="1" t="s">
        <v>116</v>
      </c>
      <c r="H97" s="1" t="s">
        <v>4</v>
      </c>
      <c r="I97" s="1" t="s">
        <v>121</v>
      </c>
    </row>
    <row r="98" spans="2:9" x14ac:dyDescent="0.3">
      <c r="B98" t="s">
        <v>55</v>
      </c>
      <c r="C98">
        <v>41</v>
      </c>
      <c r="D98">
        <v>13</v>
      </c>
      <c r="E98">
        <v>37</v>
      </c>
      <c r="F98">
        <v>38</v>
      </c>
      <c r="G98">
        <v>29</v>
      </c>
      <c r="H98">
        <v>27</v>
      </c>
      <c r="I98" s="10">
        <v>30.833333333333332</v>
      </c>
    </row>
    <row r="99" spans="2:9" x14ac:dyDescent="0.3">
      <c r="B99" t="s">
        <v>56</v>
      </c>
      <c r="C99">
        <v>1</v>
      </c>
      <c r="D99">
        <v>1</v>
      </c>
      <c r="E99">
        <v>2</v>
      </c>
      <c r="F99">
        <v>2</v>
      </c>
      <c r="G99">
        <v>1</v>
      </c>
      <c r="H99">
        <v>6</v>
      </c>
      <c r="I99" s="10">
        <v>2.1666666666666665</v>
      </c>
    </row>
    <row r="100" spans="2:9" x14ac:dyDescent="0.3">
      <c r="B100" t="s">
        <v>57</v>
      </c>
      <c r="C100">
        <v>2</v>
      </c>
      <c r="E100">
        <v>6</v>
      </c>
      <c r="F100">
        <v>1</v>
      </c>
      <c r="G100">
        <v>2</v>
      </c>
      <c r="H100">
        <v>5</v>
      </c>
      <c r="I100" s="10">
        <v>3.2</v>
      </c>
    </row>
    <row r="101" spans="2:9" x14ac:dyDescent="0.3">
      <c r="B101" t="s">
        <v>54</v>
      </c>
      <c r="C101">
        <v>6</v>
      </c>
      <c r="D101">
        <v>4</v>
      </c>
      <c r="E101">
        <v>5</v>
      </c>
      <c r="F101">
        <v>6</v>
      </c>
      <c r="G101">
        <v>1</v>
      </c>
      <c r="H101">
        <v>17</v>
      </c>
      <c r="I101" s="10">
        <v>6.5</v>
      </c>
    </row>
    <row r="102" spans="2:9" x14ac:dyDescent="0.3">
      <c r="B102" t="s">
        <v>14</v>
      </c>
      <c r="C102">
        <v>50</v>
      </c>
      <c r="D102">
        <v>18</v>
      </c>
      <c r="E102">
        <v>50</v>
      </c>
      <c r="F102">
        <v>47</v>
      </c>
      <c r="G102">
        <v>33</v>
      </c>
      <c r="H102">
        <v>55</v>
      </c>
    </row>
    <row r="104" spans="2:9" x14ac:dyDescent="0.3">
      <c r="B104" s="3" t="s">
        <v>30</v>
      </c>
    </row>
    <row r="106" spans="2:9" x14ac:dyDescent="0.3">
      <c r="B106" s="1"/>
      <c r="C106" s="1" t="s">
        <v>1</v>
      </c>
      <c r="D106" s="1" t="s">
        <v>115</v>
      </c>
      <c r="E106" s="1" t="s">
        <v>2</v>
      </c>
      <c r="F106" s="1" t="s">
        <v>3</v>
      </c>
      <c r="G106" s="1" t="s">
        <v>116</v>
      </c>
      <c r="H106" s="1" t="s">
        <v>4</v>
      </c>
      <c r="I106" s="1" t="s">
        <v>121</v>
      </c>
    </row>
    <row r="107" spans="2:9" x14ac:dyDescent="0.3">
      <c r="B107" t="s">
        <v>34</v>
      </c>
      <c r="C107">
        <v>6</v>
      </c>
      <c r="D107">
        <v>4</v>
      </c>
      <c r="E107">
        <v>3</v>
      </c>
      <c r="F107">
        <v>4</v>
      </c>
      <c r="G107">
        <v>7</v>
      </c>
      <c r="H107">
        <v>12</v>
      </c>
      <c r="I107" s="10">
        <v>6</v>
      </c>
    </row>
    <row r="108" spans="2:9" x14ac:dyDescent="0.3">
      <c r="B108" t="s">
        <v>33</v>
      </c>
      <c r="C108">
        <v>44</v>
      </c>
      <c r="D108">
        <v>14</v>
      </c>
      <c r="E108">
        <v>47</v>
      </c>
      <c r="F108">
        <v>43</v>
      </c>
      <c r="G108">
        <v>26</v>
      </c>
      <c r="H108">
        <v>43</v>
      </c>
      <c r="I108" s="10">
        <v>36.166666666666664</v>
      </c>
    </row>
    <row r="109" spans="2:9" x14ac:dyDescent="0.3">
      <c r="B109" t="s">
        <v>14</v>
      </c>
      <c r="C109">
        <v>50</v>
      </c>
      <c r="D109">
        <v>18</v>
      </c>
      <c r="E109">
        <v>50</v>
      </c>
      <c r="F109">
        <v>47</v>
      </c>
      <c r="G109">
        <v>33</v>
      </c>
      <c r="H109">
        <v>55</v>
      </c>
    </row>
    <row r="111" spans="2:9" x14ac:dyDescent="0.3">
      <c r="B111" s="3" t="s">
        <v>31</v>
      </c>
    </row>
    <row r="113" spans="2:9" x14ac:dyDescent="0.3">
      <c r="B113" s="1"/>
      <c r="C113" s="1" t="s">
        <v>1</v>
      </c>
      <c r="D113" s="1" t="s">
        <v>115</v>
      </c>
      <c r="E113" s="1" t="s">
        <v>2</v>
      </c>
      <c r="F113" s="1" t="s">
        <v>3</v>
      </c>
      <c r="G113" s="1" t="s">
        <v>116</v>
      </c>
      <c r="H113" s="1" t="s">
        <v>4</v>
      </c>
      <c r="I113" s="1" t="s">
        <v>121</v>
      </c>
    </row>
    <row r="114" spans="2:9" x14ac:dyDescent="0.3">
      <c r="B114" t="s">
        <v>34</v>
      </c>
      <c r="C114">
        <v>14</v>
      </c>
      <c r="D114">
        <v>9</v>
      </c>
      <c r="E114">
        <v>13</v>
      </c>
      <c r="F114">
        <v>7</v>
      </c>
      <c r="G114">
        <v>16</v>
      </c>
      <c r="H114">
        <v>16</v>
      </c>
      <c r="I114" s="10">
        <v>12.5</v>
      </c>
    </row>
    <row r="115" spans="2:9" x14ac:dyDescent="0.3">
      <c r="B115" t="s">
        <v>33</v>
      </c>
      <c r="C115">
        <v>36</v>
      </c>
      <c r="D115">
        <v>9</v>
      </c>
      <c r="E115">
        <v>37</v>
      </c>
      <c r="F115">
        <v>40</v>
      </c>
      <c r="G115">
        <v>17</v>
      </c>
      <c r="H115">
        <v>39</v>
      </c>
      <c r="I115" s="10">
        <v>29.666666666666668</v>
      </c>
    </row>
    <row r="116" spans="2:9" x14ac:dyDescent="0.3">
      <c r="B116" t="s">
        <v>14</v>
      </c>
      <c r="C116">
        <v>50</v>
      </c>
      <c r="D116">
        <v>18</v>
      </c>
      <c r="E116">
        <v>50</v>
      </c>
      <c r="F116">
        <v>47</v>
      </c>
      <c r="G116">
        <v>33</v>
      </c>
      <c r="H116">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46EE-E45C-49F2-81ED-CD83D9B7A060}">
  <dimension ref="B2:T10"/>
  <sheetViews>
    <sheetView workbookViewId="0">
      <selection activeCell="B5" sqref="B5"/>
    </sheetView>
  </sheetViews>
  <sheetFormatPr defaultRowHeight="14.4" x14ac:dyDescent="0.3"/>
  <sheetData>
    <row r="2" spans="2:20" x14ac:dyDescent="0.3">
      <c r="B2" s="4" t="s">
        <v>32</v>
      </c>
      <c r="J2" s="2"/>
      <c r="K2" s="2"/>
      <c r="L2" s="2"/>
      <c r="M2" s="2"/>
    </row>
    <row r="5" spans="2:20" x14ac:dyDescent="0.3">
      <c r="B5" s="3" t="s">
        <v>16</v>
      </c>
      <c r="J5" s="2"/>
      <c r="K5" s="2"/>
      <c r="L5" s="2"/>
      <c r="M5" s="2"/>
    </row>
    <row r="6" spans="2:20" x14ac:dyDescent="0.3">
      <c r="B6" s="3"/>
      <c r="J6" s="2"/>
      <c r="K6" s="2"/>
      <c r="L6" s="2"/>
      <c r="M6" s="2"/>
    </row>
    <row r="7" spans="2:20" x14ac:dyDescent="0.3">
      <c r="B7" s="1"/>
      <c r="C7" s="1" t="s">
        <v>1</v>
      </c>
      <c r="D7" s="1" t="s">
        <v>115</v>
      </c>
      <c r="E7" s="1" t="s">
        <v>2</v>
      </c>
      <c r="F7" s="1" t="s">
        <v>3</v>
      </c>
      <c r="G7" s="1" t="s">
        <v>116</v>
      </c>
      <c r="H7" s="1" t="s">
        <v>4</v>
      </c>
      <c r="I7" s="1" t="s">
        <v>121</v>
      </c>
      <c r="M7" s="1"/>
      <c r="N7" s="1" t="s">
        <v>1</v>
      </c>
      <c r="O7" s="1" t="s">
        <v>115</v>
      </c>
      <c r="P7" s="1" t="s">
        <v>2</v>
      </c>
      <c r="Q7" s="1" t="s">
        <v>3</v>
      </c>
      <c r="R7" s="1" t="s">
        <v>116</v>
      </c>
      <c r="S7" s="1" t="s">
        <v>4</v>
      </c>
      <c r="T7" s="1" t="s">
        <v>121</v>
      </c>
    </row>
    <row r="8" spans="2:20" x14ac:dyDescent="0.3">
      <c r="B8" t="s">
        <v>33</v>
      </c>
      <c r="C8">
        <v>31</v>
      </c>
      <c r="D8">
        <v>6</v>
      </c>
      <c r="E8">
        <v>37</v>
      </c>
      <c r="F8">
        <v>20</v>
      </c>
      <c r="G8">
        <v>9</v>
      </c>
      <c r="H8">
        <v>14</v>
      </c>
      <c r="I8">
        <v>19.5</v>
      </c>
      <c r="M8" t="s">
        <v>33</v>
      </c>
      <c r="N8" s="2">
        <v>0.62</v>
      </c>
      <c r="O8" s="2">
        <v>0.33333333333333331</v>
      </c>
      <c r="P8" s="2">
        <v>0.74</v>
      </c>
      <c r="Q8" s="2">
        <v>0.42553191489361702</v>
      </c>
      <c r="R8" s="2">
        <v>0.27272727272727271</v>
      </c>
      <c r="S8" s="2">
        <v>0.25454545454545452</v>
      </c>
      <c r="T8" s="2">
        <v>0.44102299591661293</v>
      </c>
    </row>
    <row r="9" spans="2:20" x14ac:dyDescent="0.3">
      <c r="B9" t="s">
        <v>34</v>
      </c>
      <c r="C9">
        <v>19</v>
      </c>
      <c r="D9">
        <v>12</v>
      </c>
      <c r="E9">
        <v>13</v>
      </c>
      <c r="F9">
        <v>27</v>
      </c>
      <c r="G9">
        <v>24</v>
      </c>
      <c r="H9">
        <v>41</v>
      </c>
      <c r="I9" s="10">
        <v>22.666666666666668</v>
      </c>
      <c r="M9" t="s">
        <v>34</v>
      </c>
      <c r="N9" s="2">
        <v>0.38</v>
      </c>
      <c r="O9" s="2">
        <v>0.66666666666666663</v>
      </c>
      <c r="P9" s="2">
        <v>0.26</v>
      </c>
      <c r="Q9" s="2">
        <v>0.57446808510638303</v>
      </c>
      <c r="R9" s="2">
        <v>0.72727272727272729</v>
      </c>
      <c r="S9" s="2">
        <v>0.74545454545454548</v>
      </c>
      <c r="T9" s="2">
        <v>0.55897700408338713</v>
      </c>
    </row>
    <row r="10" spans="2:20" x14ac:dyDescent="0.3">
      <c r="B10" t="s">
        <v>14</v>
      </c>
      <c r="C10">
        <v>50</v>
      </c>
      <c r="D10">
        <v>18</v>
      </c>
      <c r="E10">
        <v>50</v>
      </c>
      <c r="F10">
        <v>47</v>
      </c>
      <c r="G10">
        <v>33</v>
      </c>
      <c r="H10">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45C76-12F6-4657-8AF6-517AE3DE516E}">
  <dimension ref="B2:N106"/>
  <sheetViews>
    <sheetView topLeftCell="A23" workbookViewId="0">
      <selection activeCell="N35" sqref="N35"/>
    </sheetView>
  </sheetViews>
  <sheetFormatPr defaultRowHeight="14.4" x14ac:dyDescent="0.3"/>
  <sheetData>
    <row r="2" spans="2:13" x14ac:dyDescent="0.3">
      <c r="B2" s="4" t="s">
        <v>58</v>
      </c>
      <c r="J2" s="2"/>
      <c r="K2" s="2"/>
      <c r="L2" s="2"/>
      <c r="M2" s="2"/>
    </row>
    <row r="4" spans="2:13" x14ac:dyDescent="0.3">
      <c r="B4" s="3" t="s">
        <v>59</v>
      </c>
      <c r="J4" s="2"/>
      <c r="K4" s="2"/>
      <c r="L4" s="2"/>
      <c r="M4" s="2"/>
    </row>
    <row r="5" spans="2:13" x14ac:dyDescent="0.3">
      <c r="B5" s="3"/>
      <c r="J5" s="2"/>
      <c r="K5" s="2"/>
      <c r="L5" s="2"/>
      <c r="M5" s="2"/>
    </row>
    <row r="6" spans="2:13" x14ac:dyDescent="0.3">
      <c r="B6" s="1"/>
      <c r="C6" s="1" t="s">
        <v>1</v>
      </c>
      <c r="D6" s="1" t="s">
        <v>115</v>
      </c>
      <c r="E6" s="1" t="s">
        <v>2</v>
      </c>
      <c r="F6" s="1" t="s">
        <v>3</v>
      </c>
      <c r="G6" s="1" t="s">
        <v>116</v>
      </c>
      <c r="H6" s="1" t="s">
        <v>4</v>
      </c>
      <c r="I6" s="1" t="s">
        <v>121</v>
      </c>
    </row>
    <row r="7" spans="2:13" x14ac:dyDescent="0.3">
      <c r="B7" t="s">
        <v>33</v>
      </c>
      <c r="C7">
        <v>37</v>
      </c>
      <c r="D7">
        <v>10</v>
      </c>
      <c r="E7">
        <v>45</v>
      </c>
      <c r="F7">
        <v>40</v>
      </c>
      <c r="G7">
        <v>16</v>
      </c>
      <c r="H7">
        <v>41</v>
      </c>
      <c r="I7" s="10">
        <v>31.5</v>
      </c>
    </row>
    <row r="8" spans="2:13" x14ac:dyDescent="0.3">
      <c r="B8" t="s">
        <v>34</v>
      </c>
      <c r="C8">
        <v>13</v>
      </c>
      <c r="D8">
        <v>8</v>
      </c>
      <c r="E8">
        <v>5</v>
      </c>
      <c r="F8">
        <v>7</v>
      </c>
      <c r="G8">
        <v>17</v>
      </c>
      <c r="H8">
        <v>14</v>
      </c>
      <c r="I8" s="10">
        <v>10.666666666666666</v>
      </c>
    </row>
    <row r="9" spans="2:13" x14ac:dyDescent="0.3">
      <c r="B9" t="s">
        <v>14</v>
      </c>
      <c r="C9">
        <v>50</v>
      </c>
      <c r="D9">
        <v>18</v>
      </c>
      <c r="E9">
        <v>50</v>
      </c>
      <c r="F9">
        <v>47</v>
      </c>
      <c r="G9">
        <v>33</v>
      </c>
      <c r="H9">
        <v>55</v>
      </c>
    </row>
    <row r="11" spans="2:13" x14ac:dyDescent="0.3">
      <c r="B11" s="3" t="s">
        <v>60</v>
      </c>
    </row>
    <row r="12" spans="2:13" x14ac:dyDescent="0.3">
      <c r="B12" s="3"/>
    </row>
    <row r="13" spans="2:13" x14ac:dyDescent="0.3">
      <c r="B13" s="1"/>
      <c r="C13" s="1" t="s">
        <v>1</v>
      </c>
      <c r="D13" s="1" t="s">
        <v>115</v>
      </c>
      <c r="E13" s="1" t="s">
        <v>2</v>
      </c>
      <c r="F13" s="1" t="s">
        <v>3</v>
      </c>
      <c r="G13" s="1" t="s">
        <v>116</v>
      </c>
      <c r="H13" s="1" t="s">
        <v>4</v>
      </c>
      <c r="I13" s="1" t="s">
        <v>121</v>
      </c>
    </row>
    <row r="14" spans="2:13" x14ac:dyDescent="0.3">
      <c r="B14" t="s">
        <v>33</v>
      </c>
      <c r="C14">
        <v>35</v>
      </c>
      <c r="D14">
        <v>11</v>
      </c>
      <c r="E14">
        <v>42</v>
      </c>
      <c r="F14">
        <v>35</v>
      </c>
      <c r="G14">
        <v>14</v>
      </c>
      <c r="H14">
        <v>42</v>
      </c>
      <c r="I14" s="10">
        <v>29.833333333333332</v>
      </c>
    </row>
    <row r="15" spans="2:13" x14ac:dyDescent="0.3">
      <c r="B15" t="s">
        <v>34</v>
      </c>
      <c r="C15">
        <v>15</v>
      </c>
      <c r="D15">
        <v>7</v>
      </c>
      <c r="E15">
        <v>8</v>
      </c>
      <c r="F15">
        <v>12</v>
      </c>
      <c r="G15">
        <v>19</v>
      </c>
      <c r="H15">
        <v>13</v>
      </c>
      <c r="I15" s="10">
        <v>12.333333333333334</v>
      </c>
    </row>
    <row r="16" spans="2:13" x14ac:dyDescent="0.3">
      <c r="B16" t="s">
        <v>14</v>
      </c>
      <c r="C16">
        <v>50</v>
      </c>
      <c r="D16">
        <v>18</v>
      </c>
      <c r="E16">
        <v>50</v>
      </c>
      <c r="F16">
        <v>47</v>
      </c>
      <c r="G16">
        <v>33</v>
      </c>
      <c r="H16">
        <v>55</v>
      </c>
    </row>
    <row r="18" spans="2:10" x14ac:dyDescent="0.3">
      <c r="B18" s="3" t="s">
        <v>61</v>
      </c>
    </row>
    <row r="20" spans="2:10" x14ac:dyDescent="0.3">
      <c r="B20" s="1"/>
      <c r="C20" s="1" t="s">
        <v>1</v>
      </c>
      <c r="D20" s="1" t="s">
        <v>115</v>
      </c>
      <c r="E20" s="1" t="s">
        <v>2</v>
      </c>
      <c r="F20" s="1" t="s">
        <v>3</v>
      </c>
      <c r="G20" s="1" t="s">
        <v>116</v>
      </c>
      <c r="H20" s="1" t="s">
        <v>4</v>
      </c>
      <c r="I20" s="1" t="s">
        <v>121</v>
      </c>
    </row>
    <row r="21" spans="2:10" x14ac:dyDescent="0.3">
      <c r="B21" t="s">
        <v>63</v>
      </c>
      <c r="C21">
        <v>1</v>
      </c>
      <c r="D21">
        <v>2</v>
      </c>
      <c r="E21">
        <v>2</v>
      </c>
      <c r="F21">
        <v>1</v>
      </c>
      <c r="G21">
        <v>1</v>
      </c>
      <c r="H21">
        <v>1</v>
      </c>
      <c r="I21" s="10">
        <v>1.3333333333333333</v>
      </c>
    </row>
    <row r="22" spans="2:10" x14ac:dyDescent="0.3">
      <c r="B22" t="s">
        <v>65</v>
      </c>
      <c r="C22">
        <v>2</v>
      </c>
      <c r="D22">
        <v>4</v>
      </c>
      <c r="E22">
        <v>4</v>
      </c>
      <c r="F22">
        <v>1</v>
      </c>
      <c r="G22">
        <v>1</v>
      </c>
      <c r="I22" s="10">
        <v>2.4</v>
      </c>
    </row>
    <row r="23" spans="2:10" x14ac:dyDescent="0.3">
      <c r="B23" t="s">
        <v>41</v>
      </c>
      <c r="G23">
        <v>3</v>
      </c>
      <c r="I23" s="10">
        <v>3</v>
      </c>
    </row>
    <row r="24" spans="2:10" x14ac:dyDescent="0.3">
      <c r="B24" t="s">
        <v>64</v>
      </c>
      <c r="C24">
        <v>2</v>
      </c>
      <c r="E24">
        <v>1</v>
      </c>
      <c r="F24">
        <v>1</v>
      </c>
      <c r="I24" s="10">
        <v>1.3333333333333333</v>
      </c>
    </row>
    <row r="25" spans="2:10" x14ac:dyDescent="0.3">
      <c r="B25" t="s">
        <v>62</v>
      </c>
      <c r="C25">
        <v>8</v>
      </c>
      <c r="E25">
        <v>5</v>
      </c>
      <c r="F25">
        <v>9</v>
      </c>
      <c r="G25">
        <v>3</v>
      </c>
      <c r="H25">
        <v>14</v>
      </c>
      <c r="I25" s="10">
        <v>7.8</v>
      </c>
      <c r="J25" s="9"/>
    </row>
    <row r="26" spans="2:10" x14ac:dyDescent="0.3">
      <c r="B26" t="s">
        <v>21</v>
      </c>
      <c r="C26">
        <v>37</v>
      </c>
      <c r="D26">
        <v>12</v>
      </c>
      <c r="E26">
        <v>38</v>
      </c>
      <c r="F26">
        <v>35</v>
      </c>
      <c r="G26">
        <v>25</v>
      </c>
      <c r="H26">
        <v>40</v>
      </c>
      <c r="I26" s="10">
        <v>31.166666666666668</v>
      </c>
    </row>
    <row r="27" spans="2:10" x14ac:dyDescent="0.3">
      <c r="B27" t="s">
        <v>14</v>
      </c>
      <c r="C27">
        <v>50</v>
      </c>
      <c r="D27">
        <v>18</v>
      </c>
      <c r="E27">
        <v>50</v>
      </c>
      <c r="F27">
        <v>47</v>
      </c>
      <c r="G27">
        <v>33</v>
      </c>
      <c r="H27">
        <v>55</v>
      </c>
      <c r="I27" s="10"/>
    </row>
    <row r="28" spans="2:10" x14ac:dyDescent="0.3">
      <c r="I28" s="10"/>
    </row>
    <row r="29" spans="2:10" x14ac:dyDescent="0.3">
      <c r="B29" s="3" t="s">
        <v>66</v>
      </c>
    </row>
    <row r="31" spans="2:10" x14ac:dyDescent="0.3">
      <c r="B31" s="1"/>
      <c r="C31" s="1" t="s">
        <v>1</v>
      </c>
      <c r="D31" s="1" t="s">
        <v>115</v>
      </c>
      <c r="E31" s="1" t="s">
        <v>2</v>
      </c>
      <c r="F31" s="1" t="s">
        <v>3</v>
      </c>
      <c r="G31" s="1" t="s">
        <v>116</v>
      </c>
      <c r="H31" s="1" t="s">
        <v>4</v>
      </c>
      <c r="I31" s="1" t="s">
        <v>121</v>
      </c>
    </row>
    <row r="32" spans="2:10" x14ac:dyDescent="0.3">
      <c r="B32" t="s">
        <v>74</v>
      </c>
      <c r="C32">
        <v>3</v>
      </c>
      <c r="E32">
        <v>1</v>
      </c>
      <c r="F32">
        <v>3</v>
      </c>
      <c r="G32">
        <v>1</v>
      </c>
      <c r="H32">
        <v>2</v>
      </c>
      <c r="I32" s="10">
        <v>2</v>
      </c>
    </row>
    <row r="33" spans="2:14" x14ac:dyDescent="0.3">
      <c r="B33" t="s">
        <v>77</v>
      </c>
      <c r="D33">
        <v>1</v>
      </c>
      <c r="E33">
        <v>1</v>
      </c>
      <c r="F33">
        <v>1</v>
      </c>
      <c r="H33">
        <v>1</v>
      </c>
      <c r="I33" s="10">
        <v>1</v>
      </c>
    </row>
    <row r="34" spans="2:14" x14ac:dyDescent="0.3">
      <c r="B34" t="s">
        <v>75</v>
      </c>
      <c r="C34">
        <v>5</v>
      </c>
      <c r="E34">
        <v>6</v>
      </c>
      <c r="F34">
        <v>1</v>
      </c>
      <c r="G34">
        <v>2</v>
      </c>
      <c r="H34">
        <v>4</v>
      </c>
      <c r="I34" s="10">
        <v>3.6</v>
      </c>
    </row>
    <row r="35" spans="2:14" x14ac:dyDescent="0.3">
      <c r="B35" t="s">
        <v>65</v>
      </c>
      <c r="C35">
        <v>1</v>
      </c>
      <c r="D35">
        <v>1</v>
      </c>
      <c r="F35">
        <v>3</v>
      </c>
      <c r="G35">
        <v>1</v>
      </c>
      <c r="H35">
        <v>5</v>
      </c>
      <c r="I35" s="10">
        <v>2.2000000000000002</v>
      </c>
      <c r="N35" s="9"/>
    </row>
    <row r="36" spans="2:14" x14ac:dyDescent="0.3">
      <c r="B36" t="s">
        <v>41</v>
      </c>
      <c r="D36">
        <v>1</v>
      </c>
      <c r="G36">
        <v>1</v>
      </c>
      <c r="I36" s="10">
        <v>1</v>
      </c>
    </row>
    <row r="37" spans="2:14" x14ac:dyDescent="0.3">
      <c r="B37" t="s">
        <v>76</v>
      </c>
      <c r="C37">
        <v>3</v>
      </c>
      <c r="E37">
        <v>2</v>
      </c>
      <c r="F37">
        <v>4</v>
      </c>
      <c r="G37">
        <v>3</v>
      </c>
      <c r="I37" s="10">
        <v>3</v>
      </c>
    </row>
    <row r="38" spans="2:14" x14ac:dyDescent="0.3">
      <c r="B38" t="s">
        <v>78</v>
      </c>
      <c r="C38">
        <v>1</v>
      </c>
      <c r="D38">
        <v>1</v>
      </c>
      <c r="E38">
        <v>3</v>
      </c>
      <c r="H38">
        <v>2</v>
      </c>
      <c r="I38" s="10">
        <v>1.75</v>
      </c>
    </row>
    <row r="39" spans="2:14" x14ac:dyDescent="0.3">
      <c r="B39" t="s">
        <v>21</v>
      </c>
      <c r="C39">
        <v>37</v>
      </c>
      <c r="D39">
        <v>14</v>
      </c>
      <c r="E39">
        <v>37</v>
      </c>
      <c r="F39">
        <v>35</v>
      </c>
      <c r="G39">
        <v>25</v>
      </c>
      <c r="H39">
        <v>41</v>
      </c>
      <c r="I39" s="10">
        <v>31.5</v>
      </c>
    </row>
    <row r="40" spans="2:14" x14ac:dyDescent="0.3">
      <c r="B40" t="s">
        <v>14</v>
      </c>
      <c r="C40">
        <v>50</v>
      </c>
      <c r="D40">
        <v>18</v>
      </c>
      <c r="E40">
        <v>50</v>
      </c>
      <c r="F40">
        <v>47</v>
      </c>
      <c r="G40">
        <v>33</v>
      </c>
      <c r="H40">
        <v>55</v>
      </c>
    </row>
    <row r="42" spans="2:14" x14ac:dyDescent="0.3">
      <c r="B42" s="3" t="s">
        <v>67</v>
      </c>
    </row>
    <row r="44" spans="2:14" x14ac:dyDescent="0.3">
      <c r="B44" s="1"/>
      <c r="C44" s="1" t="s">
        <v>1</v>
      </c>
      <c r="D44" s="1" t="s">
        <v>115</v>
      </c>
      <c r="E44" s="1" t="s">
        <v>2</v>
      </c>
      <c r="F44" s="1" t="s">
        <v>3</v>
      </c>
      <c r="G44" s="1" t="s">
        <v>116</v>
      </c>
      <c r="H44" s="1" t="s">
        <v>4</v>
      </c>
      <c r="I44" s="1" t="s">
        <v>121</v>
      </c>
    </row>
    <row r="45" spans="2:14" x14ac:dyDescent="0.3">
      <c r="B45" t="s">
        <v>79</v>
      </c>
      <c r="C45">
        <v>7</v>
      </c>
      <c r="D45">
        <v>3</v>
      </c>
      <c r="E45">
        <v>4</v>
      </c>
      <c r="F45">
        <v>5</v>
      </c>
      <c r="G45">
        <v>6</v>
      </c>
      <c r="H45">
        <v>10</v>
      </c>
      <c r="I45" s="10">
        <v>5.833333333333333</v>
      </c>
    </row>
    <row r="46" spans="2:14" x14ac:dyDescent="0.3">
      <c r="B46" t="s">
        <v>65</v>
      </c>
      <c r="C46">
        <v>1</v>
      </c>
      <c r="E46">
        <v>1</v>
      </c>
      <c r="F46">
        <v>2</v>
      </c>
      <c r="G46">
        <v>1</v>
      </c>
      <c r="H46">
        <v>3</v>
      </c>
      <c r="I46" s="10">
        <v>1.6</v>
      </c>
    </row>
    <row r="47" spans="2:14" x14ac:dyDescent="0.3">
      <c r="B47" t="s">
        <v>41</v>
      </c>
      <c r="D47">
        <v>1</v>
      </c>
      <c r="G47">
        <v>1</v>
      </c>
      <c r="I47" s="10">
        <v>1</v>
      </c>
    </row>
    <row r="48" spans="2:14" x14ac:dyDescent="0.3">
      <c r="B48" t="s">
        <v>80</v>
      </c>
      <c r="C48">
        <v>3</v>
      </c>
      <c r="E48">
        <v>4</v>
      </c>
      <c r="H48">
        <v>1</v>
      </c>
      <c r="I48" s="10">
        <v>2.6666666666666665</v>
      </c>
    </row>
    <row r="49" spans="2:9" x14ac:dyDescent="0.3">
      <c r="B49" t="s">
        <v>81</v>
      </c>
      <c r="C49">
        <v>2</v>
      </c>
      <c r="E49">
        <v>4</v>
      </c>
      <c r="F49">
        <v>5</v>
      </c>
      <c r="I49" s="10">
        <v>3.6666666666666665</v>
      </c>
    </row>
    <row r="50" spans="2:9" x14ac:dyDescent="0.3">
      <c r="B50" t="s">
        <v>21</v>
      </c>
      <c r="C50">
        <v>37</v>
      </c>
      <c r="D50">
        <v>14</v>
      </c>
      <c r="E50">
        <v>37</v>
      </c>
      <c r="F50">
        <v>35</v>
      </c>
      <c r="G50">
        <v>25</v>
      </c>
      <c r="H50">
        <v>41</v>
      </c>
      <c r="I50" s="10">
        <v>31.5</v>
      </c>
    </row>
    <row r="51" spans="2:9" x14ac:dyDescent="0.3">
      <c r="B51" t="s">
        <v>14</v>
      </c>
      <c r="C51">
        <v>50</v>
      </c>
      <c r="D51">
        <v>18</v>
      </c>
      <c r="E51">
        <v>50</v>
      </c>
      <c r="F51">
        <v>47</v>
      </c>
      <c r="G51">
        <v>33</v>
      </c>
      <c r="H51">
        <v>55</v>
      </c>
    </row>
    <row r="53" spans="2:9" x14ac:dyDescent="0.3">
      <c r="B53" s="3" t="s">
        <v>68</v>
      </c>
    </row>
    <row r="55" spans="2:9" x14ac:dyDescent="0.3">
      <c r="B55" s="1"/>
      <c r="C55" s="1" t="s">
        <v>1</v>
      </c>
      <c r="D55" s="1" t="s">
        <v>115</v>
      </c>
      <c r="E55" s="1" t="s">
        <v>2</v>
      </c>
      <c r="F55" s="1" t="s">
        <v>3</v>
      </c>
      <c r="G55" s="1" t="s">
        <v>116</v>
      </c>
      <c r="H55" s="1" t="s">
        <v>4</v>
      </c>
      <c r="I55" s="1" t="s">
        <v>121</v>
      </c>
    </row>
    <row r="56" spans="2:9" x14ac:dyDescent="0.3">
      <c r="B56" t="s">
        <v>82</v>
      </c>
      <c r="C56">
        <v>2</v>
      </c>
      <c r="D56">
        <v>1</v>
      </c>
      <c r="E56">
        <v>1</v>
      </c>
      <c r="G56">
        <v>3</v>
      </c>
      <c r="H56">
        <v>2</v>
      </c>
      <c r="I56" s="10">
        <v>1.8</v>
      </c>
    </row>
    <row r="57" spans="2:9" x14ac:dyDescent="0.3">
      <c r="B57" t="s">
        <v>83</v>
      </c>
      <c r="C57">
        <v>4</v>
      </c>
      <c r="D57">
        <v>1</v>
      </c>
      <c r="E57">
        <v>8</v>
      </c>
      <c r="F57">
        <v>9</v>
      </c>
      <c r="G57">
        <v>8</v>
      </c>
      <c r="H57">
        <v>6</v>
      </c>
      <c r="I57" s="10">
        <v>6</v>
      </c>
    </row>
    <row r="58" spans="2:9" x14ac:dyDescent="0.3">
      <c r="B58" t="s">
        <v>84</v>
      </c>
      <c r="C58">
        <v>7</v>
      </c>
      <c r="D58">
        <v>2</v>
      </c>
      <c r="E58">
        <v>6</v>
      </c>
      <c r="F58">
        <v>10</v>
      </c>
      <c r="G58">
        <v>4</v>
      </c>
      <c r="H58">
        <v>8</v>
      </c>
      <c r="I58" s="10">
        <v>6.166666666666667</v>
      </c>
    </row>
    <row r="59" spans="2:9" x14ac:dyDescent="0.3">
      <c r="B59" t="s">
        <v>85</v>
      </c>
      <c r="E59">
        <v>3</v>
      </c>
      <c r="H59">
        <v>2</v>
      </c>
      <c r="I59" s="10">
        <v>2.5</v>
      </c>
    </row>
    <row r="60" spans="2:9" x14ac:dyDescent="0.3">
      <c r="B60" t="s">
        <v>41</v>
      </c>
      <c r="C60">
        <v>2</v>
      </c>
      <c r="E60">
        <v>2</v>
      </c>
      <c r="G60">
        <v>1</v>
      </c>
      <c r="I60" s="10">
        <v>1.6666666666666667</v>
      </c>
    </row>
    <row r="61" spans="2:9" x14ac:dyDescent="0.3">
      <c r="B61" t="s">
        <v>14</v>
      </c>
      <c r="C61">
        <v>15</v>
      </c>
      <c r="D61">
        <v>4</v>
      </c>
      <c r="E61">
        <v>20</v>
      </c>
      <c r="F61">
        <v>19</v>
      </c>
      <c r="G61">
        <v>16</v>
      </c>
      <c r="H61">
        <v>18</v>
      </c>
    </row>
    <row r="63" spans="2:9" x14ac:dyDescent="0.3">
      <c r="B63" s="3" t="s">
        <v>69</v>
      </c>
    </row>
    <row r="65" spans="2:9" x14ac:dyDescent="0.3">
      <c r="B65" s="1"/>
      <c r="C65" s="1" t="s">
        <v>1</v>
      </c>
      <c r="D65" s="1" t="s">
        <v>115</v>
      </c>
      <c r="E65" s="1" t="s">
        <v>2</v>
      </c>
      <c r="F65" s="1" t="s">
        <v>3</v>
      </c>
      <c r="G65" s="1" t="s">
        <v>116</v>
      </c>
      <c r="H65" s="1" t="s">
        <v>4</v>
      </c>
      <c r="I65" s="1" t="s">
        <v>121</v>
      </c>
    </row>
    <row r="66" spans="2:9" x14ac:dyDescent="0.3">
      <c r="B66" t="s">
        <v>86</v>
      </c>
      <c r="C66">
        <v>1</v>
      </c>
      <c r="D66">
        <v>2</v>
      </c>
      <c r="E66">
        <v>4</v>
      </c>
      <c r="F66">
        <v>1</v>
      </c>
      <c r="G66">
        <v>1</v>
      </c>
      <c r="H66">
        <v>7</v>
      </c>
      <c r="I66" s="10">
        <v>2.6666666666666665</v>
      </c>
    </row>
    <row r="67" spans="2:9" x14ac:dyDescent="0.3">
      <c r="B67" t="s">
        <v>87</v>
      </c>
      <c r="C67">
        <v>6</v>
      </c>
      <c r="D67">
        <v>1</v>
      </c>
      <c r="E67">
        <v>2</v>
      </c>
      <c r="G67">
        <v>1</v>
      </c>
      <c r="I67" s="10">
        <v>2.5</v>
      </c>
    </row>
    <row r="68" spans="2:9" x14ac:dyDescent="0.3">
      <c r="B68" t="s">
        <v>88</v>
      </c>
      <c r="C68">
        <v>4</v>
      </c>
      <c r="D68">
        <v>1</v>
      </c>
      <c r="E68">
        <v>4</v>
      </c>
      <c r="F68">
        <v>10</v>
      </c>
      <c r="G68">
        <v>6</v>
      </c>
      <c r="H68">
        <v>5</v>
      </c>
      <c r="I68" s="10">
        <v>5</v>
      </c>
    </row>
    <row r="69" spans="2:9" x14ac:dyDescent="0.3">
      <c r="B69" t="s">
        <v>41</v>
      </c>
      <c r="E69">
        <v>2</v>
      </c>
      <c r="G69">
        <v>1</v>
      </c>
      <c r="I69" s="10">
        <v>1.5</v>
      </c>
    </row>
    <row r="70" spans="2:9" x14ac:dyDescent="0.3">
      <c r="B70" t="s">
        <v>14</v>
      </c>
      <c r="C70">
        <v>11</v>
      </c>
      <c r="D70">
        <v>4</v>
      </c>
      <c r="E70">
        <v>12</v>
      </c>
      <c r="F70">
        <v>11</v>
      </c>
      <c r="G70">
        <v>9</v>
      </c>
      <c r="H70">
        <v>12</v>
      </c>
    </row>
    <row r="72" spans="2:9" x14ac:dyDescent="0.3">
      <c r="B72" s="3" t="s">
        <v>70</v>
      </c>
    </row>
    <row r="74" spans="2:9" x14ac:dyDescent="0.3">
      <c r="B74" s="1"/>
      <c r="C74" s="1" t="s">
        <v>1</v>
      </c>
      <c r="D74" s="1" t="s">
        <v>115</v>
      </c>
      <c r="E74" s="1" t="s">
        <v>2</v>
      </c>
      <c r="F74" s="1" t="s">
        <v>3</v>
      </c>
      <c r="G74" s="1" t="s">
        <v>116</v>
      </c>
      <c r="H74" s="1" t="s">
        <v>4</v>
      </c>
      <c r="I74" s="1" t="s">
        <v>121</v>
      </c>
    </row>
    <row r="75" spans="2:9" x14ac:dyDescent="0.3">
      <c r="B75" t="s">
        <v>90</v>
      </c>
      <c r="C75">
        <v>17</v>
      </c>
      <c r="D75">
        <v>7</v>
      </c>
      <c r="E75">
        <v>13</v>
      </c>
      <c r="F75">
        <v>9</v>
      </c>
      <c r="G75">
        <v>13</v>
      </c>
      <c r="H75">
        <v>16</v>
      </c>
      <c r="I75">
        <f>+AVERAGE(C75:H75)</f>
        <v>12.5</v>
      </c>
    </row>
    <row r="76" spans="2:9" x14ac:dyDescent="0.3">
      <c r="B76" t="s">
        <v>91</v>
      </c>
      <c r="C76">
        <v>15</v>
      </c>
      <c r="D76">
        <v>4</v>
      </c>
      <c r="E76">
        <v>11</v>
      </c>
      <c r="F76">
        <v>15</v>
      </c>
      <c r="G76">
        <v>5</v>
      </c>
      <c r="H76">
        <v>10</v>
      </c>
      <c r="I76" s="10">
        <f>+AVERAGE(C76:H76)</f>
        <v>10</v>
      </c>
    </row>
    <row r="77" spans="2:9" x14ac:dyDescent="0.3">
      <c r="B77" t="s">
        <v>89</v>
      </c>
      <c r="C77">
        <v>7</v>
      </c>
      <c r="D77">
        <v>2</v>
      </c>
      <c r="E77">
        <v>12</v>
      </c>
      <c r="F77">
        <v>11</v>
      </c>
      <c r="G77">
        <v>6</v>
      </c>
      <c r="H77">
        <v>16</v>
      </c>
      <c r="I77" s="10">
        <f>+AVERAGE(C77:H77)</f>
        <v>9</v>
      </c>
    </row>
    <row r="78" spans="2:9" x14ac:dyDescent="0.3">
      <c r="B78" t="s">
        <v>41</v>
      </c>
      <c r="D78">
        <v>1</v>
      </c>
      <c r="E78">
        <v>2</v>
      </c>
      <c r="F78">
        <v>1</v>
      </c>
      <c r="H78">
        <v>1</v>
      </c>
      <c r="I78" s="10">
        <f>+AVERAGE(C78:H78)</f>
        <v>1.25</v>
      </c>
    </row>
    <row r="79" spans="2:9" x14ac:dyDescent="0.3">
      <c r="B79" t="s">
        <v>21</v>
      </c>
      <c r="C79">
        <v>11</v>
      </c>
      <c r="D79">
        <v>4</v>
      </c>
      <c r="E79">
        <v>12</v>
      </c>
      <c r="F79">
        <v>11</v>
      </c>
      <c r="G79">
        <v>9</v>
      </c>
      <c r="H79">
        <v>12</v>
      </c>
      <c r="I79" s="10">
        <f>+AVERAGE(C79:H79)</f>
        <v>9.8333333333333339</v>
      </c>
    </row>
    <row r="80" spans="2:9" x14ac:dyDescent="0.3">
      <c r="B80" t="s">
        <v>14</v>
      </c>
      <c r="C80">
        <v>50</v>
      </c>
      <c r="D80">
        <v>18</v>
      </c>
      <c r="E80">
        <v>50</v>
      </c>
      <c r="F80">
        <v>47</v>
      </c>
      <c r="G80">
        <v>33</v>
      </c>
      <c r="H80">
        <v>55</v>
      </c>
      <c r="I80" s="10"/>
    </row>
    <row r="81" spans="2:9" x14ac:dyDescent="0.3">
      <c r="I81" s="10"/>
    </row>
    <row r="82" spans="2:9" x14ac:dyDescent="0.3">
      <c r="B82" s="3" t="s">
        <v>71</v>
      </c>
      <c r="I82" s="10"/>
    </row>
    <row r="83" spans="2:9" x14ac:dyDescent="0.3">
      <c r="I83" s="10"/>
    </row>
    <row r="84" spans="2:9" x14ac:dyDescent="0.3">
      <c r="B84" s="1"/>
      <c r="C84" s="1" t="s">
        <v>1</v>
      </c>
      <c r="D84" s="1" t="s">
        <v>115</v>
      </c>
      <c r="E84" s="1" t="s">
        <v>2</v>
      </c>
      <c r="F84" s="1" t="s">
        <v>3</v>
      </c>
      <c r="G84" s="1" t="s">
        <v>116</v>
      </c>
      <c r="H84" s="1" t="s">
        <v>4</v>
      </c>
      <c r="I84" s="13" t="s">
        <v>121</v>
      </c>
    </row>
    <row r="85" spans="2:9" x14ac:dyDescent="0.3">
      <c r="B85" t="s">
        <v>92</v>
      </c>
      <c r="C85">
        <v>1</v>
      </c>
      <c r="D85">
        <v>6</v>
      </c>
      <c r="E85">
        <v>6</v>
      </c>
      <c r="F85">
        <v>17</v>
      </c>
      <c r="G85">
        <v>5</v>
      </c>
      <c r="H85">
        <v>29</v>
      </c>
      <c r="I85" s="10">
        <f>+AVERAGE(C85:H85)</f>
        <v>10.666666666666666</v>
      </c>
    </row>
    <row r="86" spans="2:9" x14ac:dyDescent="0.3">
      <c r="B86" t="s">
        <v>93</v>
      </c>
      <c r="C86">
        <v>13</v>
      </c>
      <c r="E86">
        <v>16</v>
      </c>
      <c r="F86">
        <v>28</v>
      </c>
      <c r="G86">
        <v>13</v>
      </c>
      <c r="H86">
        <v>17</v>
      </c>
      <c r="I86" s="10">
        <f>+AVERAGE(C86:H86)</f>
        <v>17.399999999999999</v>
      </c>
    </row>
    <row r="87" spans="2:9" x14ac:dyDescent="0.3">
      <c r="B87" t="s">
        <v>96</v>
      </c>
      <c r="D87">
        <v>2</v>
      </c>
      <c r="E87">
        <v>3</v>
      </c>
      <c r="F87">
        <v>1</v>
      </c>
      <c r="G87">
        <v>1</v>
      </c>
      <c r="H87">
        <v>3</v>
      </c>
      <c r="I87" s="10">
        <f>+AVERAGE(C87:H87)</f>
        <v>2</v>
      </c>
    </row>
    <row r="88" spans="2:9" x14ac:dyDescent="0.3">
      <c r="B88" t="s">
        <v>41</v>
      </c>
      <c r="C88">
        <v>14</v>
      </c>
      <c r="D88">
        <v>3</v>
      </c>
      <c r="E88">
        <v>1</v>
      </c>
      <c r="F88">
        <v>1</v>
      </c>
      <c r="G88">
        <v>1</v>
      </c>
      <c r="H88">
        <v>1</v>
      </c>
      <c r="I88" s="10">
        <f>+AVERAGE(C88:H88)</f>
        <v>3.5</v>
      </c>
    </row>
    <row r="89" spans="2:9" x14ac:dyDescent="0.3">
      <c r="B89" t="s">
        <v>94</v>
      </c>
      <c r="C89">
        <v>2</v>
      </c>
      <c r="D89">
        <v>4</v>
      </c>
      <c r="E89">
        <v>3</v>
      </c>
      <c r="G89">
        <v>2</v>
      </c>
      <c r="H89">
        <v>1</v>
      </c>
      <c r="I89" s="10">
        <f>+AVERAGE(C89:H89)</f>
        <v>2.4</v>
      </c>
    </row>
    <row r="90" spans="2:9" x14ac:dyDescent="0.3">
      <c r="B90" t="s">
        <v>95</v>
      </c>
      <c r="C90">
        <v>20</v>
      </c>
      <c r="D90">
        <v>3</v>
      </c>
      <c r="E90">
        <v>21</v>
      </c>
      <c r="G90">
        <v>11</v>
      </c>
      <c r="H90">
        <v>4</v>
      </c>
      <c r="I90" s="10">
        <f>+AVERAGE(C90:H90)</f>
        <v>11.8</v>
      </c>
    </row>
    <row r="91" spans="2:9" x14ac:dyDescent="0.3">
      <c r="B91" t="s">
        <v>14</v>
      </c>
      <c r="C91">
        <v>50</v>
      </c>
      <c r="D91">
        <v>18</v>
      </c>
      <c r="E91">
        <v>50</v>
      </c>
      <c r="F91">
        <v>47</v>
      </c>
      <c r="G91">
        <v>33</v>
      </c>
      <c r="H91">
        <v>55</v>
      </c>
      <c r="I91" s="10"/>
    </row>
    <row r="93" spans="2:9" x14ac:dyDescent="0.3">
      <c r="B93" s="3" t="s">
        <v>72</v>
      </c>
    </row>
    <row r="95" spans="2:9" x14ac:dyDescent="0.3">
      <c r="B95" s="1"/>
      <c r="C95" s="1" t="s">
        <v>1</v>
      </c>
      <c r="D95" s="1" t="s">
        <v>115</v>
      </c>
      <c r="E95" s="1" t="s">
        <v>2</v>
      </c>
      <c r="F95" s="1" t="s">
        <v>3</v>
      </c>
      <c r="G95" s="1" t="s">
        <v>116</v>
      </c>
      <c r="H95" s="1" t="s">
        <v>4</v>
      </c>
      <c r="I95" s="1" t="s">
        <v>121</v>
      </c>
    </row>
    <row r="96" spans="2:9" x14ac:dyDescent="0.3">
      <c r="B96" t="s">
        <v>34</v>
      </c>
      <c r="C96">
        <v>15</v>
      </c>
      <c r="D96">
        <v>9</v>
      </c>
      <c r="E96">
        <v>12</v>
      </c>
      <c r="F96">
        <v>12</v>
      </c>
      <c r="G96">
        <v>18</v>
      </c>
      <c r="H96">
        <v>12</v>
      </c>
      <c r="I96" s="10">
        <v>13</v>
      </c>
    </row>
    <row r="97" spans="2:10" x14ac:dyDescent="0.3">
      <c r="B97" t="s">
        <v>33</v>
      </c>
      <c r="C97">
        <v>35</v>
      </c>
      <c r="D97">
        <v>9</v>
      </c>
      <c r="E97">
        <v>38</v>
      </c>
      <c r="F97">
        <v>35</v>
      </c>
      <c r="G97">
        <v>15</v>
      </c>
      <c r="H97">
        <v>43</v>
      </c>
      <c r="I97" s="10">
        <v>29.166666666666668</v>
      </c>
    </row>
    <row r="98" spans="2:10" x14ac:dyDescent="0.3">
      <c r="B98" t="s">
        <v>14</v>
      </c>
      <c r="C98">
        <v>50</v>
      </c>
      <c r="D98">
        <v>18</v>
      </c>
      <c r="E98">
        <v>50</v>
      </c>
      <c r="F98">
        <v>47</v>
      </c>
      <c r="G98">
        <v>33</v>
      </c>
      <c r="H98">
        <v>55</v>
      </c>
    </row>
    <row r="100" spans="2:10" x14ac:dyDescent="0.3">
      <c r="B100" s="3" t="s">
        <v>73</v>
      </c>
    </row>
    <row r="102" spans="2:10" x14ac:dyDescent="0.3">
      <c r="B102" s="1"/>
      <c r="C102" s="1" t="s">
        <v>1</v>
      </c>
      <c r="D102" s="1" t="s">
        <v>115</v>
      </c>
      <c r="E102" s="1" t="s">
        <v>2</v>
      </c>
      <c r="F102" s="1" t="s">
        <v>3</v>
      </c>
      <c r="G102" s="1" t="s">
        <v>116</v>
      </c>
      <c r="H102" s="1" t="s">
        <v>4</v>
      </c>
      <c r="I102" s="1" t="s">
        <v>121</v>
      </c>
    </row>
    <row r="103" spans="2:10" x14ac:dyDescent="0.3">
      <c r="B103" t="s">
        <v>20</v>
      </c>
      <c r="C103">
        <v>15</v>
      </c>
      <c r="D103">
        <v>6</v>
      </c>
      <c r="E103">
        <v>12</v>
      </c>
      <c r="F103">
        <v>12</v>
      </c>
      <c r="G103">
        <v>18</v>
      </c>
      <c r="H103">
        <v>11</v>
      </c>
      <c r="I103" s="10">
        <v>12.333333333333334</v>
      </c>
    </row>
    <row r="104" spans="2:10" x14ac:dyDescent="0.3">
      <c r="B104" t="s">
        <v>33</v>
      </c>
      <c r="C104">
        <v>35</v>
      </c>
      <c r="D104">
        <v>7</v>
      </c>
      <c r="E104">
        <v>38</v>
      </c>
      <c r="F104">
        <v>35</v>
      </c>
      <c r="G104">
        <v>14</v>
      </c>
      <c r="H104">
        <v>43</v>
      </c>
      <c r="I104" s="10">
        <v>28.666666666666668</v>
      </c>
      <c r="J104" s="2">
        <v>0.92473118279569899</v>
      </c>
    </row>
    <row r="105" spans="2:10" x14ac:dyDescent="0.3">
      <c r="B105" t="s">
        <v>34</v>
      </c>
      <c r="D105">
        <v>5</v>
      </c>
      <c r="G105">
        <v>1</v>
      </c>
      <c r="H105">
        <v>1</v>
      </c>
      <c r="I105" s="10">
        <v>2.3333333333333335</v>
      </c>
      <c r="J105" s="2">
        <v>7.5268817204301078E-2</v>
      </c>
    </row>
    <row r="106" spans="2:10" x14ac:dyDescent="0.3">
      <c r="B106" t="s">
        <v>14</v>
      </c>
      <c r="C106">
        <v>50</v>
      </c>
      <c r="D106">
        <v>18</v>
      </c>
      <c r="E106">
        <v>50</v>
      </c>
      <c r="F106">
        <v>47</v>
      </c>
      <c r="G106">
        <v>33</v>
      </c>
      <c r="H106">
        <v>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05AF-7100-4176-8870-B753DDBAC267}">
  <dimension ref="B2:M54"/>
  <sheetViews>
    <sheetView tabSelected="1" workbookViewId="0">
      <selection activeCell="A37" sqref="A37:XFD42"/>
    </sheetView>
  </sheetViews>
  <sheetFormatPr defaultRowHeight="14.4" x14ac:dyDescent="0.3"/>
  <cols>
    <col min="9" max="9" width="9.5546875" bestFit="1" customWidth="1"/>
  </cols>
  <sheetData>
    <row r="2" spans="2:13" x14ac:dyDescent="0.3">
      <c r="B2" s="4" t="s">
        <v>97</v>
      </c>
      <c r="J2" s="2"/>
      <c r="K2" s="2"/>
      <c r="L2" s="2"/>
      <c r="M2" s="2"/>
    </row>
    <row r="4" spans="2:13" x14ac:dyDescent="0.3">
      <c r="B4" s="3" t="s">
        <v>98</v>
      </c>
      <c r="J4" s="2"/>
      <c r="K4" s="2"/>
      <c r="L4" s="2"/>
      <c r="M4" s="2"/>
    </row>
    <row r="5" spans="2:13" x14ac:dyDescent="0.3">
      <c r="B5" s="3"/>
      <c r="J5" s="2"/>
      <c r="K5" s="2"/>
      <c r="L5" s="2"/>
      <c r="M5" s="2"/>
    </row>
    <row r="6" spans="2:13" x14ac:dyDescent="0.3">
      <c r="B6" s="1"/>
      <c r="C6" s="1" t="s">
        <v>1</v>
      </c>
      <c r="D6" s="1" t="s">
        <v>115</v>
      </c>
      <c r="E6" s="1" t="s">
        <v>2</v>
      </c>
      <c r="F6" s="1" t="s">
        <v>3</v>
      </c>
      <c r="G6" s="1" t="s">
        <v>116</v>
      </c>
      <c r="H6" s="1" t="s">
        <v>4</v>
      </c>
      <c r="I6" s="1" t="s">
        <v>121</v>
      </c>
    </row>
    <row r="7" spans="2:13" x14ac:dyDescent="0.3">
      <c r="B7" t="s">
        <v>109</v>
      </c>
      <c r="C7">
        <v>12</v>
      </c>
      <c r="D7">
        <v>7</v>
      </c>
      <c r="E7">
        <v>16</v>
      </c>
      <c r="F7">
        <v>25</v>
      </c>
      <c r="G7">
        <v>11</v>
      </c>
      <c r="H7">
        <v>19</v>
      </c>
      <c r="I7" s="10">
        <v>15</v>
      </c>
    </row>
    <row r="8" spans="2:13" x14ac:dyDescent="0.3">
      <c r="B8" t="s">
        <v>110</v>
      </c>
      <c r="C8">
        <v>3</v>
      </c>
      <c r="D8">
        <v>4</v>
      </c>
      <c r="E8">
        <v>7</v>
      </c>
      <c r="F8">
        <v>9</v>
      </c>
      <c r="G8">
        <v>13</v>
      </c>
      <c r="H8">
        <v>10</v>
      </c>
      <c r="I8" s="10">
        <v>7.666666666666667</v>
      </c>
    </row>
    <row r="9" spans="2:13" x14ac:dyDescent="0.3">
      <c r="B9" t="s">
        <v>111</v>
      </c>
      <c r="C9">
        <v>16</v>
      </c>
      <c r="D9">
        <v>1</v>
      </c>
      <c r="E9">
        <v>15</v>
      </c>
      <c r="F9">
        <v>2</v>
      </c>
      <c r="G9">
        <v>1</v>
      </c>
      <c r="H9">
        <v>5</v>
      </c>
      <c r="I9" s="10">
        <v>6.666666666666667</v>
      </c>
    </row>
    <row r="10" spans="2:13" x14ac:dyDescent="0.3">
      <c r="B10" t="s">
        <v>112</v>
      </c>
      <c r="C10">
        <v>15</v>
      </c>
      <c r="D10">
        <v>3</v>
      </c>
      <c r="E10">
        <v>9</v>
      </c>
      <c r="F10">
        <v>8</v>
      </c>
      <c r="G10">
        <v>3</v>
      </c>
      <c r="H10">
        <v>20</v>
      </c>
      <c r="I10" s="10">
        <v>9.6666666666666661</v>
      </c>
    </row>
    <row r="11" spans="2:13" x14ac:dyDescent="0.3">
      <c r="B11" t="s">
        <v>41</v>
      </c>
      <c r="C11">
        <v>4</v>
      </c>
      <c r="D11">
        <v>3</v>
      </c>
      <c r="E11">
        <v>3</v>
      </c>
      <c r="F11">
        <v>3</v>
      </c>
      <c r="G11">
        <v>5</v>
      </c>
      <c r="H11">
        <v>1</v>
      </c>
      <c r="I11" s="10">
        <v>3.1666666666666665</v>
      </c>
    </row>
    <row r="12" spans="2:13" x14ac:dyDescent="0.3">
      <c r="B12" t="s">
        <v>14</v>
      </c>
      <c r="C12">
        <v>50</v>
      </c>
      <c r="D12">
        <v>18</v>
      </c>
      <c r="E12">
        <v>50</v>
      </c>
      <c r="F12">
        <v>47</v>
      </c>
      <c r="G12">
        <v>33</v>
      </c>
      <c r="H12">
        <v>55</v>
      </c>
    </row>
    <row r="14" spans="2:13" x14ac:dyDescent="0.3">
      <c r="B14" s="3" t="s">
        <v>99</v>
      </c>
    </row>
    <row r="16" spans="2:13" x14ac:dyDescent="0.3">
      <c r="B16" s="1"/>
      <c r="C16" s="1" t="s">
        <v>1</v>
      </c>
      <c r="D16" s="1" t="s">
        <v>115</v>
      </c>
      <c r="E16" s="1" t="s">
        <v>2</v>
      </c>
      <c r="F16" s="1" t="s">
        <v>3</v>
      </c>
      <c r="G16" s="1" t="s">
        <v>116</v>
      </c>
      <c r="H16" s="1" t="s">
        <v>4</v>
      </c>
      <c r="I16" s="1" t="s">
        <v>121</v>
      </c>
    </row>
    <row r="17" spans="2:10" x14ac:dyDescent="0.3">
      <c r="B17" t="s">
        <v>34</v>
      </c>
      <c r="C17">
        <v>17</v>
      </c>
      <c r="D17">
        <v>7</v>
      </c>
      <c r="E17">
        <v>8</v>
      </c>
      <c r="F17">
        <v>11</v>
      </c>
      <c r="G17">
        <v>19</v>
      </c>
      <c r="H17">
        <v>9</v>
      </c>
      <c r="I17" s="10">
        <v>11.833333333333334</v>
      </c>
    </row>
    <row r="18" spans="2:10" x14ac:dyDescent="0.3">
      <c r="B18" t="s">
        <v>33</v>
      </c>
      <c r="C18">
        <v>33</v>
      </c>
      <c r="D18">
        <v>11</v>
      </c>
      <c r="E18">
        <v>42</v>
      </c>
      <c r="F18">
        <v>36</v>
      </c>
      <c r="G18">
        <v>14</v>
      </c>
      <c r="H18">
        <v>46</v>
      </c>
      <c r="I18" s="10">
        <v>30.333333333333332</v>
      </c>
    </row>
    <row r="19" spans="2:10" x14ac:dyDescent="0.3">
      <c r="B19" t="s">
        <v>14</v>
      </c>
      <c r="C19">
        <v>50</v>
      </c>
      <c r="D19">
        <v>18</v>
      </c>
      <c r="E19">
        <v>50</v>
      </c>
      <c r="F19">
        <v>47</v>
      </c>
      <c r="G19">
        <v>33</v>
      </c>
      <c r="H19">
        <v>55</v>
      </c>
    </row>
    <row r="21" spans="2:10" x14ac:dyDescent="0.3">
      <c r="B21" s="3" t="s">
        <v>100</v>
      </c>
    </row>
    <row r="23" spans="2:10" x14ac:dyDescent="0.3">
      <c r="B23" s="1"/>
      <c r="C23" s="1" t="s">
        <v>1</v>
      </c>
      <c r="D23" s="1" t="s">
        <v>115</v>
      </c>
      <c r="E23" s="1" t="s">
        <v>2</v>
      </c>
      <c r="F23" s="1" t="s">
        <v>3</v>
      </c>
      <c r="G23" s="1" t="s">
        <v>116</v>
      </c>
      <c r="H23" s="1" t="s">
        <v>4</v>
      </c>
      <c r="I23" s="1" t="s">
        <v>121</v>
      </c>
    </row>
    <row r="24" spans="2:10" x14ac:dyDescent="0.3">
      <c r="B24" t="s">
        <v>34</v>
      </c>
      <c r="C24">
        <v>10</v>
      </c>
      <c r="D24">
        <v>4</v>
      </c>
      <c r="E24">
        <v>1</v>
      </c>
      <c r="F24">
        <v>6</v>
      </c>
      <c r="G24">
        <v>22</v>
      </c>
      <c r="H24">
        <v>6</v>
      </c>
      <c r="I24" s="10">
        <v>8.1666666666666661</v>
      </c>
    </row>
    <row r="25" spans="2:10" x14ac:dyDescent="0.3">
      <c r="B25" t="s">
        <v>33</v>
      </c>
      <c r="C25">
        <v>40</v>
      </c>
      <c r="D25">
        <v>14</v>
      </c>
      <c r="E25">
        <v>49</v>
      </c>
      <c r="F25">
        <v>41</v>
      </c>
      <c r="G25">
        <v>11</v>
      </c>
      <c r="H25">
        <v>49</v>
      </c>
      <c r="I25" s="10">
        <v>34</v>
      </c>
    </row>
    <row r="26" spans="2:10" x14ac:dyDescent="0.3">
      <c r="B26" t="s">
        <v>14</v>
      </c>
      <c r="C26">
        <v>50</v>
      </c>
      <c r="D26">
        <v>18</v>
      </c>
      <c r="E26">
        <v>50</v>
      </c>
      <c r="F26">
        <v>47</v>
      </c>
      <c r="G26">
        <v>33</v>
      </c>
      <c r="H26">
        <v>55</v>
      </c>
    </row>
    <row r="28" spans="2:10" x14ac:dyDescent="0.3">
      <c r="B28" s="3" t="s">
        <v>101</v>
      </c>
    </row>
    <row r="30" spans="2:10" x14ac:dyDescent="0.3">
      <c r="B30" s="1"/>
      <c r="C30" s="1" t="s">
        <v>1</v>
      </c>
      <c r="D30" s="1" t="s">
        <v>115</v>
      </c>
      <c r="E30" s="1" t="s">
        <v>2</v>
      </c>
      <c r="F30" s="1" t="s">
        <v>3</v>
      </c>
      <c r="G30" s="1" t="s">
        <v>116</v>
      </c>
      <c r="H30" s="1" t="s">
        <v>4</v>
      </c>
      <c r="I30" s="1" t="s">
        <v>121</v>
      </c>
    </row>
    <row r="31" spans="2:10" x14ac:dyDescent="0.3">
      <c r="B31" t="s">
        <v>34</v>
      </c>
      <c r="C31">
        <v>2</v>
      </c>
      <c r="D31">
        <v>5</v>
      </c>
      <c r="E31">
        <v>1</v>
      </c>
      <c r="F31">
        <v>2</v>
      </c>
      <c r="G31">
        <v>2</v>
      </c>
      <c r="H31">
        <v>4</v>
      </c>
      <c r="I31" s="10">
        <v>2.6666666666666665</v>
      </c>
      <c r="J31">
        <v>5.8076225045372049E-2</v>
      </c>
    </row>
    <row r="32" spans="2:10" x14ac:dyDescent="0.3">
      <c r="B32" t="s">
        <v>122</v>
      </c>
      <c r="C32">
        <v>2</v>
      </c>
      <c r="F32">
        <v>2</v>
      </c>
      <c r="G32">
        <v>20</v>
      </c>
      <c r="H32">
        <v>1</v>
      </c>
      <c r="I32" s="10">
        <v>6.25</v>
      </c>
      <c r="J32">
        <v>0.13611615245009076</v>
      </c>
    </row>
    <row r="33" spans="2:10" x14ac:dyDescent="0.3">
      <c r="B33" t="s">
        <v>33</v>
      </c>
      <c r="C33">
        <v>7</v>
      </c>
      <c r="F33">
        <v>2</v>
      </c>
      <c r="H33">
        <v>1</v>
      </c>
      <c r="I33" s="10">
        <v>3.3333333333333335</v>
      </c>
      <c r="J33">
        <v>7.2595281306715068E-2</v>
      </c>
    </row>
    <row r="34" spans="2:10" x14ac:dyDescent="0.3">
      <c r="B34" t="s">
        <v>21</v>
      </c>
      <c r="C34">
        <v>39</v>
      </c>
      <c r="D34">
        <v>13</v>
      </c>
      <c r="E34">
        <v>49</v>
      </c>
      <c r="F34">
        <v>41</v>
      </c>
      <c r="G34">
        <v>11</v>
      </c>
      <c r="H34">
        <v>49</v>
      </c>
      <c r="I34" s="10">
        <v>33.666666666666664</v>
      </c>
      <c r="J34">
        <v>0.73321234119782208</v>
      </c>
    </row>
    <row r="35" spans="2:10" x14ac:dyDescent="0.3">
      <c r="B35" t="s">
        <v>14</v>
      </c>
      <c r="C35">
        <v>50</v>
      </c>
      <c r="D35">
        <v>18</v>
      </c>
      <c r="E35">
        <v>50</v>
      </c>
      <c r="F35">
        <v>47</v>
      </c>
      <c r="G35">
        <v>33</v>
      </c>
      <c r="H35">
        <v>55</v>
      </c>
      <c r="I35" s="10">
        <v>45.916666666666664</v>
      </c>
    </row>
    <row r="36" spans="2:10" x14ac:dyDescent="0.3">
      <c r="I36" s="10"/>
    </row>
    <row r="37" spans="2:10" x14ac:dyDescent="0.3">
      <c r="B37" s="3" t="s">
        <v>102</v>
      </c>
    </row>
    <row r="39" spans="2:10" x14ac:dyDescent="0.3">
      <c r="B39" s="1"/>
      <c r="C39" s="1" t="s">
        <v>1</v>
      </c>
      <c r="D39" s="1" t="s">
        <v>115</v>
      </c>
      <c r="E39" s="1" t="s">
        <v>2</v>
      </c>
      <c r="F39" s="1" t="s">
        <v>3</v>
      </c>
      <c r="G39" s="1" t="s">
        <v>116</v>
      </c>
      <c r="H39" s="1" t="s">
        <v>4</v>
      </c>
      <c r="I39" s="1" t="s">
        <v>121</v>
      </c>
    </row>
    <row r="40" spans="2:10" x14ac:dyDescent="0.3">
      <c r="B40" t="s">
        <v>33</v>
      </c>
      <c r="C40">
        <v>35</v>
      </c>
      <c r="D40">
        <v>18</v>
      </c>
      <c r="E40">
        <v>19</v>
      </c>
      <c r="F40">
        <v>39</v>
      </c>
      <c r="G40">
        <v>30</v>
      </c>
      <c r="H40">
        <v>36</v>
      </c>
      <c r="I40">
        <v>29.5</v>
      </c>
    </row>
    <row r="41" spans="2:10" x14ac:dyDescent="0.3">
      <c r="B41" t="s">
        <v>34</v>
      </c>
      <c r="C41">
        <v>15</v>
      </c>
      <c r="E41">
        <v>31</v>
      </c>
      <c r="F41">
        <v>8</v>
      </c>
      <c r="G41">
        <v>3</v>
      </c>
      <c r="H41">
        <v>19</v>
      </c>
      <c r="I41">
        <v>15.2</v>
      </c>
    </row>
    <row r="42" spans="2:10" x14ac:dyDescent="0.3">
      <c r="B42" t="s">
        <v>14</v>
      </c>
      <c r="C42">
        <v>50</v>
      </c>
      <c r="D42">
        <v>18</v>
      </c>
      <c r="E42">
        <v>50</v>
      </c>
      <c r="F42">
        <v>47</v>
      </c>
      <c r="G42">
        <v>33</v>
      </c>
      <c r="H42">
        <v>55</v>
      </c>
    </row>
    <row r="44" spans="2:10" x14ac:dyDescent="0.3">
      <c r="B44" s="3" t="s">
        <v>103</v>
      </c>
    </row>
    <row r="46" spans="2:10" x14ac:dyDescent="0.3">
      <c r="B46" s="1"/>
      <c r="C46" s="1" t="s">
        <v>1</v>
      </c>
      <c r="D46" s="1" t="s">
        <v>115</v>
      </c>
      <c r="E46" s="1" t="s">
        <v>2</v>
      </c>
      <c r="F46" s="1" t="s">
        <v>3</v>
      </c>
      <c r="G46" s="1" t="s">
        <v>116</v>
      </c>
      <c r="H46" s="1" t="s">
        <v>4</v>
      </c>
      <c r="I46" s="1" t="s">
        <v>121</v>
      </c>
    </row>
    <row r="47" spans="2:10" x14ac:dyDescent="0.3">
      <c r="B47" t="s">
        <v>113</v>
      </c>
      <c r="C47">
        <v>3</v>
      </c>
      <c r="D47">
        <v>3</v>
      </c>
      <c r="E47">
        <v>6</v>
      </c>
      <c r="F47">
        <v>7</v>
      </c>
      <c r="G47">
        <v>4</v>
      </c>
      <c r="H47">
        <v>20</v>
      </c>
      <c r="I47" s="10">
        <v>7.166666666666667</v>
      </c>
    </row>
    <row r="48" spans="2:10" x14ac:dyDescent="0.3">
      <c r="B48" t="s">
        <v>114</v>
      </c>
      <c r="C48">
        <v>6</v>
      </c>
      <c r="E48">
        <v>6</v>
      </c>
      <c r="F48">
        <v>4</v>
      </c>
      <c r="G48">
        <v>4</v>
      </c>
      <c r="H48">
        <v>10</v>
      </c>
      <c r="I48" s="10">
        <v>6</v>
      </c>
    </row>
    <row r="49" spans="2:9" x14ac:dyDescent="0.3">
      <c r="B49" t="s">
        <v>96</v>
      </c>
      <c r="D49">
        <v>2</v>
      </c>
      <c r="E49">
        <v>1</v>
      </c>
      <c r="F49">
        <v>2</v>
      </c>
      <c r="G49">
        <v>1</v>
      </c>
      <c r="H49">
        <v>1</v>
      </c>
      <c r="I49" s="10">
        <v>1.4</v>
      </c>
    </row>
    <row r="50" spans="2:9" x14ac:dyDescent="0.3">
      <c r="B50" t="s">
        <v>53</v>
      </c>
      <c r="C50">
        <v>13</v>
      </c>
      <c r="D50">
        <v>6</v>
      </c>
      <c r="E50">
        <v>16</v>
      </c>
      <c r="F50">
        <v>32</v>
      </c>
      <c r="G50">
        <v>16</v>
      </c>
      <c r="H50">
        <v>20</v>
      </c>
      <c r="I50" s="10">
        <v>17.166666666666668</v>
      </c>
    </row>
    <row r="51" spans="2:9" x14ac:dyDescent="0.3">
      <c r="B51" t="s">
        <v>41</v>
      </c>
      <c r="C51">
        <v>5</v>
      </c>
      <c r="D51">
        <v>1</v>
      </c>
      <c r="I51" s="10">
        <v>3</v>
      </c>
    </row>
    <row r="52" spans="2:9" x14ac:dyDescent="0.3">
      <c r="B52" t="s">
        <v>94</v>
      </c>
      <c r="C52">
        <v>1</v>
      </c>
      <c r="D52">
        <v>3</v>
      </c>
      <c r="E52">
        <v>4</v>
      </c>
      <c r="G52">
        <v>3</v>
      </c>
      <c r="H52">
        <v>2</v>
      </c>
      <c r="I52" s="10">
        <v>2.6</v>
      </c>
    </row>
    <row r="53" spans="2:9" x14ac:dyDescent="0.3">
      <c r="B53" t="s">
        <v>95</v>
      </c>
      <c r="C53">
        <v>22</v>
      </c>
      <c r="D53">
        <v>3</v>
      </c>
      <c r="E53">
        <v>17</v>
      </c>
      <c r="F53">
        <v>2</v>
      </c>
      <c r="G53">
        <v>5</v>
      </c>
      <c r="H53">
        <v>2</v>
      </c>
      <c r="I53" s="10">
        <v>8.5</v>
      </c>
    </row>
    <row r="54" spans="2:9" x14ac:dyDescent="0.3">
      <c r="B54" t="s">
        <v>14</v>
      </c>
      <c r="C54">
        <v>50</v>
      </c>
      <c r="D54">
        <v>18</v>
      </c>
      <c r="E54">
        <v>50</v>
      </c>
      <c r="F54">
        <v>47</v>
      </c>
      <c r="G54">
        <v>33</v>
      </c>
      <c r="H54">
        <v>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4BB3A-A50F-4AB7-8C93-B8DD534DFB22}">
  <dimension ref="B2:I18"/>
  <sheetViews>
    <sheetView workbookViewId="0"/>
  </sheetViews>
  <sheetFormatPr defaultRowHeight="14.4" x14ac:dyDescent="0.3"/>
  <sheetData>
    <row r="2" spans="2:9" x14ac:dyDescent="0.3">
      <c r="B2" s="4" t="s">
        <v>104</v>
      </c>
    </row>
    <row r="4" spans="2:9" x14ac:dyDescent="0.3">
      <c r="B4" s="3" t="s">
        <v>105</v>
      </c>
    </row>
    <row r="5" spans="2:9" x14ac:dyDescent="0.3">
      <c r="B5" s="3"/>
    </row>
    <row r="6" spans="2:9" x14ac:dyDescent="0.3">
      <c r="B6" s="1"/>
      <c r="C6" s="1" t="s">
        <v>1</v>
      </c>
      <c r="D6" s="1" t="s">
        <v>115</v>
      </c>
      <c r="E6" s="1" t="s">
        <v>2</v>
      </c>
      <c r="F6" s="1" t="s">
        <v>3</v>
      </c>
      <c r="G6" s="1" t="s">
        <v>116</v>
      </c>
      <c r="H6" s="1" t="s">
        <v>4</v>
      </c>
      <c r="I6" s="1" t="s">
        <v>121</v>
      </c>
    </row>
    <row r="7" spans="2:9" x14ac:dyDescent="0.3">
      <c r="B7" t="s">
        <v>107</v>
      </c>
      <c r="C7">
        <v>42</v>
      </c>
      <c r="D7">
        <v>9</v>
      </c>
      <c r="E7">
        <v>46</v>
      </c>
      <c r="F7">
        <v>36</v>
      </c>
      <c r="G7">
        <v>10</v>
      </c>
      <c r="H7">
        <v>44</v>
      </c>
      <c r="I7" s="10">
        <v>31.166666666666668</v>
      </c>
    </row>
    <row r="8" spans="2:9" x14ac:dyDescent="0.3">
      <c r="B8" t="s">
        <v>108</v>
      </c>
      <c r="C8">
        <v>5</v>
      </c>
      <c r="D8">
        <v>5</v>
      </c>
      <c r="E8">
        <v>3</v>
      </c>
      <c r="F8">
        <v>9</v>
      </c>
      <c r="G8">
        <v>7</v>
      </c>
      <c r="H8">
        <v>8</v>
      </c>
      <c r="I8" s="10">
        <v>6.166666666666667</v>
      </c>
    </row>
    <row r="9" spans="2:9" x14ac:dyDescent="0.3">
      <c r="B9" t="s">
        <v>34</v>
      </c>
      <c r="C9">
        <v>3</v>
      </c>
      <c r="D9">
        <v>4</v>
      </c>
      <c r="E9">
        <v>1</v>
      </c>
      <c r="F9">
        <v>2</v>
      </c>
      <c r="G9">
        <v>16</v>
      </c>
      <c r="H9">
        <v>3</v>
      </c>
      <c r="I9" s="10">
        <v>4.833333333333333</v>
      </c>
    </row>
    <row r="10" spans="2:9" x14ac:dyDescent="0.3">
      <c r="B10" t="s">
        <v>14</v>
      </c>
      <c r="C10">
        <v>50</v>
      </c>
      <c r="D10">
        <v>18</v>
      </c>
      <c r="E10">
        <v>50</v>
      </c>
      <c r="F10">
        <v>47</v>
      </c>
      <c r="G10">
        <v>33</v>
      </c>
      <c r="H10">
        <v>55</v>
      </c>
    </row>
    <row r="12" spans="2:9" x14ac:dyDescent="0.3">
      <c r="B12" s="3" t="s">
        <v>106</v>
      </c>
    </row>
    <row r="14" spans="2:9" x14ac:dyDescent="0.3">
      <c r="B14" s="1"/>
      <c r="C14" s="1" t="s">
        <v>1</v>
      </c>
      <c r="D14" s="1" t="s">
        <v>115</v>
      </c>
      <c r="E14" s="1" t="s">
        <v>2</v>
      </c>
      <c r="F14" s="1" t="s">
        <v>3</v>
      </c>
      <c r="G14" s="1" t="s">
        <v>116</v>
      </c>
      <c r="H14" s="1" t="s">
        <v>4</v>
      </c>
      <c r="I14" s="1" t="s">
        <v>121</v>
      </c>
    </row>
    <row r="15" spans="2:9" x14ac:dyDescent="0.3">
      <c r="B15" t="s">
        <v>33</v>
      </c>
      <c r="C15">
        <v>1</v>
      </c>
      <c r="D15">
        <v>3</v>
      </c>
      <c r="E15">
        <v>1</v>
      </c>
      <c r="F15">
        <v>3</v>
      </c>
      <c r="G15">
        <v>4</v>
      </c>
      <c r="H15">
        <v>9</v>
      </c>
      <c r="I15" s="10">
        <v>3.5</v>
      </c>
    </row>
    <row r="16" spans="2:9" x14ac:dyDescent="0.3">
      <c r="B16" t="s">
        <v>34</v>
      </c>
      <c r="C16">
        <v>2</v>
      </c>
      <c r="D16">
        <v>3</v>
      </c>
      <c r="F16">
        <v>2</v>
      </c>
      <c r="G16">
        <v>12</v>
      </c>
      <c r="H16">
        <v>1</v>
      </c>
      <c r="I16" s="10">
        <v>4</v>
      </c>
    </row>
    <row r="17" spans="2:9" x14ac:dyDescent="0.3">
      <c r="B17" t="s">
        <v>21</v>
      </c>
      <c r="C17">
        <v>47</v>
      </c>
      <c r="D17">
        <v>12</v>
      </c>
      <c r="E17">
        <v>49</v>
      </c>
      <c r="F17">
        <v>42</v>
      </c>
      <c r="G17">
        <v>17</v>
      </c>
      <c r="H17">
        <v>45</v>
      </c>
      <c r="I17" s="10">
        <v>35.333333333333336</v>
      </c>
    </row>
    <row r="18" spans="2:9" x14ac:dyDescent="0.3">
      <c r="B18" t="s">
        <v>14</v>
      </c>
      <c r="C18">
        <v>50</v>
      </c>
      <c r="D18">
        <v>18</v>
      </c>
      <c r="E18">
        <v>50</v>
      </c>
      <c r="F18">
        <v>47</v>
      </c>
      <c r="G18">
        <v>33</v>
      </c>
      <c r="H18">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Part 1.</vt:lpstr>
      <vt:lpstr>Part 2.</vt:lpstr>
      <vt:lpstr>Part 3.</vt:lpstr>
      <vt:lpstr>Part 4.</vt:lpstr>
      <vt:lpstr>Part. 5</vt:lpstr>
      <vt:lpstr>Part.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Katherine Rivera Moreno</dc:creator>
  <cp:lastModifiedBy>Ana Katherine Rivera Moreno</cp:lastModifiedBy>
  <dcterms:created xsi:type="dcterms:W3CDTF">2023-01-09T16:15:16Z</dcterms:created>
  <dcterms:modified xsi:type="dcterms:W3CDTF">2023-02-22T14:01:18Z</dcterms:modified>
</cp:coreProperties>
</file>