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naKatherineRiveraMo\Documents\GitHub\Data.2DII\Excel and documentation\Mystery_france_2021\Raw_data\"/>
    </mc:Choice>
  </mc:AlternateContent>
  <xr:revisionPtr revIDLastSave="0" documentId="13_ncr:1_{9931CAB1-03E5-441A-AAD7-BAFF31DDA5D2}" xr6:coauthVersionLast="47" xr6:coauthVersionMax="47" xr10:uidLastSave="{00000000-0000-0000-0000-000000000000}"/>
  <bookViews>
    <workbookView xWindow="28680" yWindow="-120" windowWidth="29040" windowHeight="15840" xr2:uid="{0F9D2F91-7D6A-4991-AF43-0619A4815D39}"/>
  </bookViews>
  <sheets>
    <sheet name="Sheet1" sheetId="1" r:id="rId1"/>
  </sheets>
  <definedNames>
    <definedName name="_xlnm._FilterDatabase" localSheetId="0" hidden="1">Sheet1!$A$1:$EH$91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00" i="1" l="1"/>
  <c r="S99" i="1"/>
  <c r="S98" i="1"/>
  <c r="S97" i="1"/>
  <c r="S96" i="1"/>
  <c r="AH95" i="1"/>
  <c r="AH94" i="1"/>
  <c r="AG94" i="1"/>
  <c r="AF94" i="1"/>
  <c r="R94" i="1"/>
  <c r="AH93" i="1"/>
  <c r="AG93" i="1"/>
  <c r="AF93" i="1"/>
  <c r="AE93" i="1"/>
  <c r="AD93" i="1"/>
  <c r="AC93" i="1"/>
  <c r="AB93" i="1"/>
  <c r="AA93" i="1"/>
  <c r="Z93" i="1"/>
  <c r="Y93" i="1"/>
  <c r="X93" i="1"/>
  <c r="W93" i="1"/>
  <c r="V93" i="1"/>
  <c r="U93" i="1"/>
  <c r="R93" i="1"/>
  <c r="AH97" i="1" l="1"/>
  <c r="S102" i="1"/>
</calcChain>
</file>

<file path=xl/sharedStrings.xml><?xml version="1.0" encoding="utf-8"?>
<sst xmlns="http://schemas.openxmlformats.org/spreadsheetml/2006/main" count="4275" uniqueCount="412">
  <si>
    <t>respondent_id</t>
  </si>
  <si>
    <t>collector_id</t>
  </si>
  <si>
    <t>date_created</t>
  </si>
  <si>
    <t>date_modified</t>
  </si>
  <si>
    <t>ip_address</t>
  </si>
  <si>
    <t>email_address</t>
  </si>
  <si>
    <t>first_name</t>
  </si>
  <si>
    <t>last_name</t>
  </si>
  <si>
    <t>custom_1</t>
  </si>
  <si>
    <t>Référence de la visite (visite n°...) :</t>
  </si>
  <si>
    <t>Quel est votre profil (111, 112, ...)?</t>
  </si>
  <si>
    <t xml:space="preserve">Date du rendez-vous (jj/mm/aaaa): </t>
  </si>
  <si>
    <t xml:space="preserve">Dans quel réseau bancaire avez-vous eu rendez-vous? </t>
  </si>
  <si>
    <t xml:space="preserve">Indiquez le nom de l'agence : </t>
  </si>
  <si>
    <t>Quel est le titre de la personne qui vous a reçu?</t>
  </si>
  <si>
    <t>Combien de temps a duré le rendez-vous? (hh:mm)</t>
  </si>
  <si>
    <t xml:space="preserve">Résumez en quelques mots votre rendez-vous : </t>
  </si>
  <si>
    <t>Le conseiller vous a-t-il posé les questions d'évaluation de votre profil?</t>
  </si>
  <si>
    <t>De quels outils le conseiller financier s’est-il servi pour noter les réponses servant à définir votre profil :</t>
  </si>
  <si>
    <t>Si le conseiller a établi votre profil, quels points a-t-il questionnés (sélectionnez si oui)?</t>
  </si>
  <si>
    <t>Au terme de ces questions, vous a-t-il résumé votre profil ?</t>
  </si>
  <si>
    <t>Ce résumé vous-est-il apparu comme juste?</t>
  </si>
  <si>
    <t>Le conseiller vous a-t-il semblé intéressé par votre appétence sur les sujets environnementaux ?</t>
  </si>
  <si>
    <t>Si le conseiller a questionné votre aversion au risque, de quelle manière vous l’a-t-il demandé ?</t>
  </si>
  <si>
    <t>Votre conseiller a t’il seulement abordé l'aspect financier des produits?</t>
  </si>
  <si>
    <t>Votre conseiller vous a-t-il spontanément parlé des caractéristiques extra-financières des produits ? (Pour les profils qui souhaitent investir dans les placements durables (1, 2, 5, 6, 9, 10) si le conseiller n’aborde pas cet aspect-là, posez-lui plusieurs fois la question sur la disponibilité de produits durables, qui sont ceux qui vous attirent.)</t>
  </si>
  <si>
    <t>Quelle a été la réaction du conseiller face à vos questions ?</t>
  </si>
  <si>
    <t>Le conseiller vous a-t-il cité spontanément les termes suivants ?</t>
  </si>
  <si>
    <t>Avez-vous évoqué l'un de ces mots durant l'entretien?</t>
  </si>
  <si>
    <t>Pour chacun de ces mots quelle a été la réaction du conseiller ? (Cochez si le conseiller semblait connaître le terme)</t>
  </si>
  <si>
    <t>Avez-vous eu l'impression que votre conseiller était formé pour répondre aux questions que vous lui avez posées sur vos objectifs ESG ?</t>
  </si>
  <si>
    <t>Dans le cas où votre conseiller ne semblait pas avoir de connaissances sur les produits "verts", quelle a été sa réaction ?</t>
  </si>
  <si>
    <t>NE PAS REPONDRE A CETTE QUESTION Dans le cas où votre conseiller semblait avoir des connaissances sur les produits "verts", quelle a été sa réaction ? (plusieurs choix possibles)</t>
  </si>
  <si>
    <t>Dans le cas où votre conseiller semblait avoir des connaissances sur les produits "verts", quelle a été sa réaction ? (plusieurs choix possibles)</t>
  </si>
  <si>
    <t>Vous avez indiqué au conseiller votre intérêt pour les placements responsables. Quelle est sa réaction quand vous lui demandez quels produits pourraient correspondre à vos objectifs de placement ?</t>
  </si>
  <si>
    <t xml:space="preserve">Finalement, suite à l’expression de vos préférences, le conseiller vous a-t-il proposé des produits durables ? </t>
  </si>
  <si>
    <t>Si le conseiller financier vous a proposé un produit responsable, de quelle manière avez-vous perçu sa façon d’aborder votre demande ?</t>
  </si>
  <si>
    <t>Lorsque vous lui avez demandé si ces placements étaient risqués, quelle a été sa réponse ?</t>
  </si>
  <si>
    <t>Les produits proposés correspondent-t-ils à votre profil de risque (risquophile, risquophobe, équilibré)?</t>
  </si>
  <si>
    <t>Les produits proposés correspondent-t-ils à votre volonté d'investir vert?</t>
  </si>
  <si>
    <t>Quelle que soit votre réponse à la question 36, pouvez-vous nous dire si le conseiller a cherché à vous influencer pour que vous vous dirigiez vers d’autres produits qu’il propose et qui ne sont pas responsables ?</t>
  </si>
  <si>
    <t>Vous avez demandé à votre conseiller quels sont les moyens qui vous permettent de vous assurer que votre argent est bien investi selon vos désirs responsables. Quels sont les arguments qu'il vous a avancé ?</t>
  </si>
  <si>
    <t xml:space="preserve">Si ces moyens de contrôle existent, précisez lesquels : </t>
  </si>
  <si>
    <t>Au cours de votre entretien, le conseiller a-t-il prononcé spontanément le mot impact ?</t>
  </si>
  <si>
    <t>Pour les profils cherchant à investir dans des produits verts :Vous avez prononcé plusieurs fois le mot impact auprès du conseiller et exprimé clairement que vous recherchiez un produit avec de « l’impact dans la vie/l’économie réelle ». Quelle a été la réaction du conseiller ?</t>
  </si>
  <si>
    <t>Vous avez demandé à votre conseiller ce qui pouvait prouver l’impact dont il vous a parlé. Que vous a-t-il répondu ?</t>
  </si>
  <si>
    <t>Le conseiller n'avait à priori aucun produit vert dont il pouvait vous confirmer à 100% l'impact. Au terme de votre entretien il a du constater l'absence de produit adapté à votre recherche. Quelle a été son action ?</t>
  </si>
  <si>
    <t>Au terme de votre rendez-vous, vous avez demandé à avoir un résumé de cet entretien. Vous a-t-il été transmis ? Si, oui merci de nous faire suivre ce document/mail.</t>
  </si>
  <si>
    <t>A la fin du rendez-vous, le conseiller vous a-t-il remis un rapport récapitulant l'ensemble des conseils donnés sur les différents produits?</t>
  </si>
  <si>
    <t>Votre situation familiale</t>
  </si>
  <si>
    <t>Votre situation professionnelle</t>
  </si>
  <si>
    <t>Votre épargne</t>
  </si>
  <si>
    <t>Vos objectifs financiers</t>
  </si>
  <si>
    <t>Votre aversion au risque</t>
  </si>
  <si>
    <t>Vos objectifs non-financiers environnementaux</t>
  </si>
  <si>
    <t>Vos objectifs non-financiers sociaux</t>
  </si>
  <si>
    <t>Votre expérience financière</t>
  </si>
  <si>
    <t>Votre expérience extra-financière</t>
  </si>
  <si>
    <t>Vos connaissances financières</t>
  </si>
  <si>
    <t>Vos connaissances extra-financières</t>
  </si>
  <si>
    <t>Il vous a demandé directement comment vous caractérisez votre risque et s’est fié à votre réponse sans question de contrôle</t>
  </si>
  <si>
    <t>Il vous a présenté les différents profils de risque existants et vous a demandé de choisir le vôtre</t>
  </si>
  <si>
    <t>Il vous a présenté les différents profils de risque existants puis, après que ayez choisi le vôtre, vous a demandé une confirmation avec un exemple</t>
  </si>
  <si>
    <t>Il vous a proposé une mise en situation avec un exemple concret mettant en situation vos risques de pertes et gains potentiels dans une situation particulière. Par exemple, « Etes-vous prêts à risquer de perdre 1000€ si vous pouvez peut-être en gagner 2000 ?»</t>
  </si>
  <si>
    <t>Il vous a proposé une mise en situation avec plusieurs exemples concrets</t>
  </si>
  <si>
    <t>Green bonds (Obligations vertes)</t>
  </si>
  <si>
    <t>Best-in-class</t>
  </si>
  <si>
    <t>Exclusion</t>
  </si>
  <si>
    <t>Engagement</t>
  </si>
  <si>
    <t>Placements thématiques</t>
  </si>
  <si>
    <t>ISR</t>
  </si>
  <si>
    <t>ESG</t>
  </si>
  <si>
    <t>Climat</t>
  </si>
  <si>
    <t>Finance durable</t>
  </si>
  <si>
    <t>Finance solidaire</t>
  </si>
  <si>
    <t>Finance responsable</t>
  </si>
  <si>
    <t>Impact</t>
  </si>
  <si>
    <t>Label ISR</t>
  </si>
  <si>
    <t>Label ESG</t>
  </si>
  <si>
    <t>Green Bonds (Obligations vertes)</t>
  </si>
  <si>
    <t>Best-in-Class</t>
  </si>
  <si>
    <t>Placements Thématiques</t>
  </si>
  <si>
    <t>Finance Durable</t>
  </si>
  <si>
    <t>Finance Solidaire</t>
  </si>
  <si>
    <t>Finance Responsable</t>
  </si>
  <si>
    <t>Autre (veuillez préciser)</t>
  </si>
  <si>
    <t>Il vous a proposé des placements en lien avec vos souhaits</t>
  </si>
  <si>
    <t>Il vous a interrogé sur vos objectifs extra-financiers et a creusé le sujet avec vous</t>
  </si>
  <si>
    <t>Il vous a expliqué tous les termes pour lesquels vous aviez besoin d'explications</t>
  </si>
  <si>
    <t>Non, il vous a présenté d’autres produits sans rapport avec votre demande</t>
  </si>
  <si>
    <t>Non, car vous n’avez pas pu exprimer clairement votre souhait d’investir sur des produits durables</t>
  </si>
  <si>
    <t>Non, alors que vous aviez clairement exprimé que c’était votre souhait</t>
  </si>
  <si>
    <t>Vous ne savez pas. Car son discours n’était pas clair</t>
  </si>
  <si>
    <t>Oui, et vous ressortez pleinement satisfait de votre rendez-vous</t>
  </si>
  <si>
    <t>Oui, mais finalement ces produits présentés comme durables ne vous ont pas convaincu</t>
  </si>
  <si>
    <t>Il y a un contrôle indépendant à ce sujet</t>
  </si>
  <si>
    <t>L'Etat effectue un contrôle sur le produit</t>
  </si>
  <si>
    <t>Le produit bénéficie d'un écolabel</t>
  </si>
  <si>
    <t>Des rapports sont publiés régulièrement</t>
  </si>
  <si>
    <t>Le conseiller ne sait pas répondre à votre question</t>
  </si>
  <si>
    <t>Les résultats sont disponibles sur internet</t>
  </si>
  <si>
    <t>Il en a été enthousiaste et vous a proposé des produits en conséquence</t>
  </si>
  <si>
    <t>Il n’a absolument pas tenu compte dans sa recommandation de votre questionnement sur l’impact et vous a proposé des produits qui ne correspondaient pas à votre demande</t>
  </si>
  <si>
    <t>Il s’est mépris sur la définition du mot « impact » et vous a parlé d’impact financier</t>
  </si>
  <si>
    <t>Il a recherché un produit qui pouvait correspondre à vos attentes</t>
  </si>
  <si>
    <t>Il a entendu votre demande mais ne connaissait pas de produits qui correspondaient</t>
  </si>
  <si>
    <t>Il vous a affirmé que cela n’existait pas</t>
  </si>
  <si>
    <t>Il vous a découragé sur cette notion car elle n’était selon lui absolument pas prouvable</t>
  </si>
  <si>
    <t>Un rapport est édité par le gestionnaire de fonds chaque année</t>
  </si>
  <si>
    <t>Un audit extérieur au fonds contrôle les actions du fonds</t>
  </si>
  <si>
    <t>Le fonds est un fonds de confiance avec un gérant qualifié et expérimenté</t>
  </si>
  <si>
    <t>Le fonds dispose d’un label (Greenfin, ISR,...)</t>
  </si>
  <si>
    <t>Le conseiller n'a pas su vous répondre</t>
  </si>
  <si>
    <t>90.29.216.225</t>
  </si>
  <si>
    <t>05/08/2021</t>
  </si>
  <si>
    <t>Gestionnaire de clientèle patrimoniale</t>
  </si>
  <si>
    <t>01::30</t>
  </si>
  <si>
    <t>Très instructif, conseiller très à l'écoute</t>
  </si>
  <si>
    <t>Oui</t>
  </si>
  <si>
    <t>Une feuille blanche sur laquelle il a pris des notes</t>
  </si>
  <si>
    <t>Non</t>
  </si>
  <si>
    <t>Il vous a proposé spontanément un produit durable dès qu’il a senti votre intérêt pour le sujet</t>
  </si>
  <si>
    <t>Oui, il semblait bien maîtriser le sujet</t>
  </si>
  <si>
    <t>Il vous a orienté vers un produit qui correspondait à vos besoins et répondait avec une bonne maitrise à toutes vos questions</t>
  </si>
  <si>
    <t>Positive</t>
  </si>
  <si>
    <t>Ces placements sont aussi risqués que des produits comparables et non responsables</t>
  </si>
  <si>
    <t>Gestionnaire de patrimoine</t>
  </si>
  <si>
    <t>37.169.18.144</t>
  </si>
  <si>
    <t>06/08/2021</t>
  </si>
  <si>
    <t>Conseiller patrimonial</t>
  </si>
  <si>
    <t>01::00</t>
  </si>
  <si>
    <t xml:space="preserve">Conseiller à l'écoute, parle spontanément de "convictions", mais pas pointu sur l'impact. </t>
  </si>
  <si>
    <t>Il vous a orienté vers un produit qui correspondait à vos besoins sans maîtriser le produit</t>
  </si>
  <si>
    <t>Oui, ces placements sont risqués</t>
  </si>
  <si>
    <t>37.172.23.191</t>
  </si>
  <si>
    <t>A voir dans son mail</t>
  </si>
  <si>
    <t>00::35</t>
  </si>
  <si>
    <t>Mal organisée, pressée et pas formée aux investissements verts</t>
  </si>
  <si>
    <t>Il a noté vos réponses sur son ordinateur pour en garder une trace</t>
  </si>
  <si>
    <t>Je ne sais pas</t>
  </si>
  <si>
    <t>Il vous a fallu plusieurs relances sur le sujet pour qu’il prenne en compte vos souhaits</t>
  </si>
  <si>
    <t>Non, le sujet n'était absolument maîtrisé</t>
  </si>
  <si>
    <t>Il a effectué des recherches sur internet à ce sujet</t>
  </si>
  <si>
    <t>Neutre</t>
  </si>
  <si>
    <t>79.93.101.240</t>
  </si>
  <si>
    <t xml:space="preserve">Directrice d'agence </t>
  </si>
  <si>
    <t xml:space="preserve">Très compétente, mais ils ont peu de produits correspondants. </t>
  </si>
  <si>
    <t>Aucun, il n’a pris aucune note</t>
  </si>
  <si>
    <t>Il vous a orienté vers un produit inadapté en vous indiquant qu’il correspondait à vos besoins</t>
  </si>
  <si>
    <t>Le conseiller a admis que son produit n'était que partiellement adapté mais l’a tout de même recommandé</t>
  </si>
  <si>
    <t>Directeur d'agence / adjoint</t>
  </si>
  <si>
    <t>37.169.14.14</t>
  </si>
  <si>
    <t>07/08/2021</t>
  </si>
  <si>
    <t xml:space="preserve">Adjointe de la directrice d'agence </t>
  </si>
  <si>
    <t>00::45</t>
  </si>
  <si>
    <t xml:space="preserve">Rdv relativement court, elle semblait pressée et elle ne voulait pas entrer dans le détail des produits. </t>
  </si>
  <si>
    <t>Le conseiller a essayé de vous convaincre que le produit est adapté</t>
  </si>
  <si>
    <t>83.202.87.28</t>
  </si>
  <si>
    <t>10/08/2021</t>
  </si>
  <si>
    <t>Conseiller en gestion de patrimoine</t>
  </si>
  <si>
    <t>Conseiller arrivé depuis 10 jours. Tout le monde en congés. Il ne connait pas les fonds d´investissements responsables et m´enverra un mail plutôt que de me faire patienter</t>
  </si>
  <si>
    <t>Moyennement, le sujet semblait nouveau ou peu maîtrisé</t>
  </si>
  <si>
    <t>Après vous avoir vanté les engagements de son établissement il n’a pas su vous présenter un produit correspondant à vos objectifs extra-financiers</t>
  </si>
  <si>
    <t>37.173.31.232</t>
  </si>
  <si>
    <t>12/08/2021</t>
  </si>
  <si>
    <t>Un conseiller mais pour le titre exact voir mail</t>
  </si>
  <si>
    <t xml:space="preserve">Très à l'écoute, quand il ne savait plus me répondre on a appelé ensemble Ecofi. Très bonne impression ! </t>
  </si>
  <si>
    <t>Conseiller financier</t>
  </si>
  <si>
    <t>Cf mail</t>
  </si>
  <si>
    <t>01::20</t>
  </si>
  <si>
    <t xml:space="preserve">Conseillère très pro, un peu trop commerciale, qui aime s'entendre parler. </t>
  </si>
  <si>
    <t>30/08/2021</t>
  </si>
  <si>
    <t>Conseillère de clientèle</t>
  </si>
  <si>
    <t>00:30</t>
  </si>
  <si>
    <t>Une conseillère qui défend bien sa banque</t>
  </si>
  <si>
    <t>Il vous a proposé un nouveau rendez-vous avec un spécialiste</t>
  </si>
  <si>
    <t>37.169.39.160</t>
  </si>
  <si>
    <t>31/08/2021</t>
  </si>
  <si>
    <t xml:space="preserve">conseillère de clientèle privée </t>
  </si>
  <si>
    <t xml:space="preserve">La conseillère me lit le nom des produits verts sur leur site internet </t>
  </si>
  <si>
    <t>37.165.184.108</t>
  </si>
  <si>
    <t xml:space="preserve">conseillère de Clientèle Patrimoniale </t>
  </si>
  <si>
    <t xml:space="preserve">A moi d'aller voir sur Google chaque fond si je veux être convaincue de leur impact </t>
  </si>
  <si>
    <t xml:space="preserve">conseillère Patrimoniale </t>
  </si>
  <si>
    <t>Une bonne conseillère en gestion de patrimoine mais nous n'avons pas été plus loin (questionnaire d'évaluation de mon profil) car je ne me suis pas positionnée sur mon envie entre gérer moi même et faire gérer et mon envie d'investissement vert ou pas (conditionné par le fait de laisser gérer ou pas)</t>
  </si>
  <si>
    <t>Il vous a orienté vers un produit inadapté car il n’a pas compris vos objectifs ou n’a pas su comment y répondre</t>
  </si>
  <si>
    <t>Conseillère de clientèle privée</t>
  </si>
  <si>
    <t>Veut bien me proposer du Solidaire mais m'oriente aussi vers la défiscalisation dans l'immobilier</t>
  </si>
  <si>
    <t>04/09/2021</t>
  </si>
  <si>
    <t>Adjoint de la directrice d'agence</t>
  </si>
  <si>
    <t>Droit au but. A moi de parcourir les listes et de voir ce qui m'intéresse.  Le produit star du moment Sogé est un fond Environnement.  Pas de frais de gestion à la Sogé</t>
  </si>
  <si>
    <t>37.168.250.145</t>
  </si>
  <si>
    <t>08/09/2021</t>
  </si>
  <si>
    <t xml:space="preserve">Conseillère </t>
  </si>
  <si>
    <t>00:35</t>
  </si>
  <si>
    <t>La conseillère m'a proposé des produits inadaptés : devenir sociétaire et livret agir. Elle m'a donné des informations erronées sur la direction des fonds placés sur le livret agir, me disant qu'ils ne finançaient que des entreprises éthiques du type d'action contre la faim et habitat et humanisme..</t>
  </si>
  <si>
    <t>Un formulaire dont il a suivi le fil</t>
  </si>
  <si>
    <t>Il vous a semblé qu’il a parfaitement compris vos souhaits. d’investissements durables mais il vous a orienté vers un produit inadapté</t>
  </si>
  <si>
    <t>Il n’a rien fait</t>
  </si>
  <si>
    <t>Non, ces placements ne sont pas risqués</t>
  </si>
  <si>
    <t>37.165.20.75</t>
  </si>
  <si>
    <t>10/09/2021</t>
  </si>
  <si>
    <t>Directrice de l'agence</t>
  </si>
  <si>
    <t xml:space="preserve">La conseillère était très enthousiaste à l'idée de l'épargne verte. Elle m'a proposé des produits labelisés ISR et a beaucoup défendu le label ISR comme étant une garantie de l'impact. Elle a également proposé des produits d'immobiliers ISR. </t>
  </si>
  <si>
    <t>37.165.27.184</t>
  </si>
  <si>
    <t>02/09/2021</t>
  </si>
  <si>
    <t>00:25</t>
  </si>
  <si>
    <t xml:space="preserve">Le rendez vous a été vite écourté par la conseillère, à mon avis parce qu'il a lieu juste avant 18h et qu'elle avait à coeur de partir à 18h.     Elle m'a proposé quasi uniquement le fond "Ambition Durable n°3" ainsi que le fait de devenir sociétaire. </t>
  </si>
  <si>
    <t>11/09/2021</t>
  </si>
  <si>
    <t>Gestionnaire en patrimoine</t>
  </si>
  <si>
    <t>00:45</t>
  </si>
  <si>
    <t xml:space="preserve">La conseillère était très enthousiaste sur la thématique. Elle a établi mon profil puis m'a proposé de panacher l'argent de diverses manières, notamment avec le fond green equity, le fond BNP Paribas Acqua. </t>
  </si>
  <si>
    <t>Je ne sais pas (entretien téléphonique, Visio)</t>
  </si>
  <si>
    <t>37.165.208.220</t>
  </si>
  <si>
    <t>14/09/2021</t>
  </si>
  <si>
    <t xml:space="preserve">Conseiller clientèle </t>
  </si>
  <si>
    <t xml:space="preserve">Le conseiller a établi mon profil avec les questionnaires d'usage, puis m'a proposé des produits d'assurance vie avec des fonds "green". Il avait peu de connaissance sur les labels, l'ISR et les questions d'impact écologique. </t>
  </si>
  <si>
    <t>Conseiller premium HSBC</t>
  </si>
  <si>
    <t>00:50</t>
  </si>
  <si>
    <t xml:space="preserve">Le conseiller a établi mon profil. Il m'a proposé plusieurs solutions d'épargne en soi (PEA, Assurance vie...) et plusieurs types d'épargne verte. Il avait des connaissances assez poussées sur la finance durable.   Après que je lui ai dit que j'aimerais avoir davantage d'impact écologique, il m'a dit qu'il était également possible d'investir directement dans des entreprises qui me convenaient. </t>
  </si>
  <si>
    <t>Autre</t>
  </si>
  <si>
    <t>16/09/2021</t>
  </si>
  <si>
    <t>Conseiller Patrimonial</t>
  </si>
  <si>
    <t xml:space="preserve">Le conseiller a établi rapidement mes envies, mon profil, et m'a présenté plusieurs possibilités de fonds pour une assurance vie proposés par CIC, toutes dans la finance durable, mais pas toutes labellisées ISR. Il a ensuite répondu à mes questions sur l'impact écologique pour essayer de me le prouver. </t>
  </si>
  <si>
    <t>88.169.7.105</t>
  </si>
  <si>
    <t>45 mn</t>
  </si>
  <si>
    <t>Un rendez-vous qui a répondu a mes attentes.</t>
  </si>
  <si>
    <t>28/09/2021</t>
  </si>
  <si>
    <t>Conseillère clientèle puis conseiller en gestion privee</t>
  </si>
  <si>
    <t>1h20</t>
  </si>
  <si>
    <t xml:space="preserve">La conseillère a rapidement appelé son collègue qui s'est avéré très compétent. </t>
  </si>
  <si>
    <t>37.170.120.84</t>
  </si>
  <si>
    <t>Responsable Clientèle Particuliers</t>
  </si>
  <si>
    <t xml:space="preserve">La conseillère m'a simplement demandé mon aversion au risque et quel cadre de temps j'avais avant de me proposer plusieurs produits ISR dans le cadre d'une assurance vie. Elle m'a rapidement "avoué", sur le ton de l'honnêteté, que des entreprises comme Total ou l'Oréal étaient dans les fonds qu'elle me proposait, en me disant que "quand on veut de la rentabilité, on a pas forcément le choix". </t>
  </si>
  <si>
    <t>Le conseiller a admis que ce type de produit n'existait pas dans sa banque</t>
  </si>
  <si>
    <t>Conseillère bancaire</t>
  </si>
  <si>
    <t>Comment brasser du vent sur est-ce que je suis écolo au quotidien pendant 30 minutes histoires que cela compte comme un rendez-vous alors qu´il a été établi au bout de 5´qu´il fallait que je prenne rdv avec sa collègue gestionnaire de patrimoine</t>
  </si>
  <si>
    <t>Conseillère privé</t>
  </si>
  <si>
    <t>Une conseillère qui s´y connait un peu et qui cherche à ce que je vienne chez eux grâce à l´offre réduite de frais de versement d´une durée limitée</t>
  </si>
  <si>
    <t>Il n’a pas répondu</t>
  </si>
  <si>
    <t>37.169.34.232</t>
  </si>
  <si>
    <t>29/09/2021</t>
  </si>
  <si>
    <t xml:space="preserve">Conseiller en Gestion de Patrimoine </t>
  </si>
  <si>
    <t xml:space="preserve">J'avais face à moi deux conseiller. J'avais eu un premier entretien avec la conseillère gestion client, et il y avait cette fois également le conseiller en gestion de patrimoine.   Il a établi mon profil de manière un peu plus profonde, et m'a surtout proposé des fonds ISR avec une assurance vie, en particulier les fonds de Mirova. </t>
  </si>
  <si>
    <t>Conseillère clientèle</t>
  </si>
  <si>
    <t>RDV téléphonique cordial, elle a fini par me dire qu'elle me rappellerait avec un expert.</t>
  </si>
  <si>
    <t>1h</t>
  </si>
  <si>
    <t>Un conseiller calé sur les marchés financiers et qui fait son travail (savait avec mon nom que j´avais fait un commentaire Google -négatif...- sur l´agence.</t>
  </si>
  <si>
    <t>Il a dit qu´il préférait toujours proposer des produits au 2e rdv</t>
  </si>
  <si>
    <t>Conseiller très avenant et pro malgré les conditions initiales (75 000 euros à placer ou 4500 euros par mois de salaires entrants) auxquelles je ne correspondait pas.</t>
  </si>
  <si>
    <t>Un conseiller qui avoue découvrir certains produits en me les présentant et qui n´a pas l´habitude qu´on lui demande exclusivement du vert</t>
  </si>
  <si>
    <t>30/09/2021</t>
  </si>
  <si>
    <t>Conseiller clientèle privée</t>
  </si>
  <si>
    <t>Un conseiller qui masque son manque de connaissance sur les produits verts par beaucoup d´information sur l´Assurance Vie</t>
  </si>
  <si>
    <t>Négative</t>
  </si>
  <si>
    <t>Le conseiller a mis en œuvre des moyens pour essayer de trouver un autre produit</t>
  </si>
  <si>
    <t>37.171.32.186</t>
  </si>
  <si>
    <t>01/10/2021</t>
  </si>
  <si>
    <t>Me donnera toutes les infos détaillées que je veux si je viens ouvrir un compte chez eux. Ce qui l'excitait le plus semble-t-il c'est l'idée que je quitte la BNP pour venir chez eux, pas tant les 50 000€&gt;</t>
  </si>
  <si>
    <t xml:space="preserve">il pourrait rentrer dans le détail si je deviens cliente </t>
  </si>
  <si>
    <t>Il vous a conseillé de ne pas investir dans ce type de produits</t>
  </si>
  <si>
    <t>Conseiller clientèle</t>
  </si>
  <si>
    <t>Pas mal, mais il n'y a que 4 fonds verts et un SCPI PFO2 qui peuvent correspondre.</t>
  </si>
  <si>
    <t>Conseiller de clientèle patrimonial</t>
  </si>
  <si>
    <t>Sympathique et prête à admettre son manque de connaissance et à explorer internet !</t>
  </si>
  <si>
    <t>En fait elle semblait s'y connaître en théorie (elle avait le vocabulaire) mais pas en pratique sur les produits disponibles.</t>
  </si>
  <si>
    <t>04/10/2021</t>
  </si>
  <si>
    <t>00:60</t>
  </si>
  <si>
    <t>Un conseiller compétent et pas hypocrite mais une banque avec peu de produits verts</t>
  </si>
  <si>
    <t>109.221.135.234</t>
  </si>
  <si>
    <t>12/10/2021</t>
  </si>
  <si>
    <t xml:space="preserve">Chargée de Clientèle Particuliers </t>
  </si>
  <si>
    <t>00:20</t>
  </si>
  <si>
    <t>pas très intéressant, impossible de rentrer dans le détail, la personne m'a dit à plusieurs reprises qu'elle ne pouvait rien me montrer (via son ordinateur) tant que je n'avais pas de compte chez eux</t>
  </si>
  <si>
    <t xml:space="preserve"> Conseiller patrimonial</t>
  </si>
  <si>
    <t xml:space="preserve">conseillère à l'écoute mais difficile de rester sur le sujet qui m'intéresse et d'avoir des informations précises </t>
  </si>
  <si>
    <t>Il vous a invité à faire vos propres recherches à ce sujet</t>
  </si>
  <si>
    <t>21/10/2021</t>
  </si>
  <si>
    <t>Conseiller de Clientèle</t>
  </si>
  <si>
    <t>01:00</t>
  </si>
  <si>
    <t xml:space="preserve">pas énormément d'infos, j'ai senti que la conseillère ne maîtrisait pas trop les sujets </t>
  </si>
  <si>
    <t>22/10/2021</t>
  </si>
  <si>
    <t xml:space="preserve">Second d'Agence - Responsable Clientèle Patrimoniale </t>
  </si>
  <si>
    <t>horrible. ça a mal commencé car la personne m'a agressée pour que je lui donne ma carte d'id - j'ai refusé en reprisant que je voulais juste des infos.</t>
  </si>
  <si>
    <t>Il vous a semblé qu’il n’a pas compris vos souhaits malgré vos relances</t>
  </si>
  <si>
    <t>23/10/2021</t>
  </si>
  <si>
    <t>Conseiller privé</t>
  </si>
  <si>
    <t xml:space="preserve">00:30 </t>
  </si>
  <si>
    <t>pas très intéressant</t>
  </si>
  <si>
    <t>Conseiller Financier</t>
  </si>
  <si>
    <t>35 mn</t>
  </si>
  <si>
    <t>Rendez-vous correspondant aux exigences demandées.</t>
  </si>
  <si>
    <t>14/10/2021</t>
  </si>
  <si>
    <t>25mn</t>
  </si>
  <si>
    <t xml:space="preserve">Rendez- vous peu concluant le conseiller n'était pas à l'écoute de mes attentes. </t>
  </si>
  <si>
    <t>30mn</t>
  </si>
  <si>
    <t xml:space="preserve">Le rendez-vous s'est effectué convenablement. </t>
  </si>
  <si>
    <t>19/10/2021</t>
  </si>
  <si>
    <t>55mn</t>
  </si>
  <si>
    <t>Rendez-vous effectuer en ayant eu toutes les réponses aux questions posées.</t>
  </si>
  <si>
    <t>20/10/2021</t>
  </si>
  <si>
    <t>Rendez-vous peu concluant.</t>
  </si>
  <si>
    <t>20mn</t>
  </si>
  <si>
    <t>Ce rendez-vous n'a pas été à la hauteur de mes exigences.</t>
  </si>
  <si>
    <t>40mn</t>
  </si>
  <si>
    <t xml:space="preserve">Rendez-vous très satisfaisant, conseillé à l'écoute correspondant à mes attentes. </t>
  </si>
  <si>
    <t>23/11/2021</t>
  </si>
  <si>
    <t xml:space="preserve">Rendez-vous bâclé. </t>
  </si>
  <si>
    <t>Le conseiller vous a donné des conseils pour chercher ailleurs</t>
  </si>
  <si>
    <t>26/10/2021</t>
  </si>
  <si>
    <t>Entre 20 et 30mn environ.</t>
  </si>
  <si>
    <t xml:space="preserve">Le conseillé ne semblait pas préparé a l'entretien n'ayant pas pris note du rendez-vous. L'entretient m'a semblé quelque peu bâclé. </t>
  </si>
  <si>
    <t>INon il n'a pas vraiment cherché à savoir réellement mes souhaits et s'est focalisé uniquement sur sa proposition d'investir sur l'assurance vie et les fonds de retraite avec un investissement durable</t>
  </si>
  <si>
    <t>28/10/2021</t>
  </si>
  <si>
    <t xml:space="preserve">Ce rendez-vous s'est basé à ma grande stupéfaction sur mes connaissances et instruments financier et de ma classification de ma personne physique.  </t>
  </si>
  <si>
    <t>37.170.45.231</t>
  </si>
  <si>
    <t>16/11/2021</t>
  </si>
  <si>
    <t xml:space="preserve">Le rendez-vous s'est prolongé mais fut très interessant, le conseillé à pris son temps afin de bien s'assurer de ma satisfaction concernant ses propositions vis à vis de l'objet de ma demande. </t>
  </si>
  <si>
    <t>17/11/2021</t>
  </si>
  <si>
    <t xml:space="preserve">Rendez-concis et claire dans les explications et arguments. </t>
  </si>
  <si>
    <t xml:space="preserve">Très rapidement. Peu d'écoute, le conseillé fut plus focalisé sur ses propositions que sur mon ma demande. </t>
  </si>
  <si>
    <t>19/11/2021</t>
  </si>
  <si>
    <t xml:space="preserve">45mn </t>
  </si>
  <si>
    <t>Rendez-vous rapide, peu de motivation de la part du conseiller.</t>
  </si>
  <si>
    <t>78.196.191.68</t>
  </si>
  <si>
    <t>28/07/2021</t>
  </si>
  <si>
    <t>Spécialiste Epargne et Placements financiers</t>
  </si>
  <si>
    <t>Le conseiller a beaucoup insisté sur le produit AMUNDI Valeurs Durable et a peu tenu compte du fait que je souhaitais des produits peu risqués.</t>
  </si>
  <si>
    <t xml:space="preserve">Conseillère Clientèle </t>
  </si>
  <si>
    <t>conseillère à l'écoute</t>
  </si>
  <si>
    <t xml:space="preserve">Conseiller (mais je n'ai pas sa carte) </t>
  </si>
  <si>
    <t>00:40</t>
  </si>
  <si>
    <t>horrible ! après plusieurs relances, aucune réponse, la personne m'a dit que de toutes façons je n'ai pas de compte chez eux, que je dois revenir avec les pièces, ouvrir un compte, puis on verrait pour une Assurance vie (mais ne m'a donné aucune info sur ce produit). Il m'a raconté sa vie et m'a parlé d'immobilier...</t>
  </si>
  <si>
    <t xml:space="preserve">Conseiller de Clientèle Particuliers </t>
  </si>
  <si>
    <t xml:space="preserve">la personne était très compétente, franche, intéressante </t>
  </si>
  <si>
    <t>109.221.214.215</t>
  </si>
  <si>
    <t>Conseiller commercial</t>
  </si>
  <si>
    <t>assez rapide, mais plutôt clair, en revanche je pensais pouvoir rentrer plus dans des détails mais j'ai le sentiment que le conseiller n'en avait pas le temps ni l'envie (peut-être parce que j'ai dit que je m'y connaissais assez mal en finances)</t>
  </si>
  <si>
    <t>22/09/2021</t>
  </si>
  <si>
    <t>Mr Boris-Donald Dongmo - Conseiller clientèle particuliers</t>
  </si>
  <si>
    <t>15mn</t>
  </si>
  <si>
    <t xml:space="preserve">Un rendez-vous sans aucun intérêt. </t>
  </si>
  <si>
    <t>193.251.188.42</t>
  </si>
  <si>
    <t>Mr François-Marie Rochoux Conseiller de clientèlePatrimoniale</t>
  </si>
  <si>
    <t>1H10</t>
  </si>
  <si>
    <t xml:space="preserve">Rendez-vous correspondant parfaitement à mes besoins et mes demandes. </t>
  </si>
  <si>
    <t>15/09/2021</t>
  </si>
  <si>
    <t>Caroline Delvert : Conseillère en gestion de patrimoine</t>
  </si>
  <si>
    <t>45mn</t>
  </si>
  <si>
    <t xml:space="preserve">Un rendez basé sur l'écouteur mon envie  et répondant aux attentes a ma demande. </t>
  </si>
  <si>
    <t xml:space="preserve">Christian Mageot: Conseiller patrimonial </t>
  </si>
  <si>
    <t xml:space="preserve">Un rendez-vous qui n'a pas correspondu à mes attentes bien que le conseillé connaissait son sujet. </t>
  </si>
  <si>
    <t>Simon Lecomte: Directeur Adjoint succursale Monceau-Batignolles</t>
  </si>
  <si>
    <t xml:space="preserve">Une rendez-vous correspondant à mes attentes et à mes demandes. </t>
  </si>
  <si>
    <t>17/09/2021</t>
  </si>
  <si>
    <t>Mr Matthieu Lévêque: Responsable clientèle Patrimoniale</t>
  </si>
  <si>
    <t>50mn</t>
  </si>
  <si>
    <t xml:space="preserve">Un rendez très concluant, correspondant à ma demande. </t>
  </si>
  <si>
    <t>Mme Maria El -Amaï - Conseillère patrimoniale</t>
  </si>
  <si>
    <t>35mn</t>
  </si>
  <si>
    <t xml:space="preserve">Un rendez-vous légèrement concluant. </t>
  </si>
  <si>
    <t>21/09/2021</t>
  </si>
  <si>
    <t>Mr Nabil Hadj-Salah: responsable clientèle particulier</t>
  </si>
  <si>
    <t>Entre 20 et  25 mn</t>
  </si>
  <si>
    <t xml:space="preserve">Rendez-vous très court. Peu satisfaisant. </t>
  </si>
  <si>
    <t>Conseiller agence</t>
  </si>
  <si>
    <t>Une rendez-vous inintéressant</t>
  </si>
  <si>
    <t>24/09/2021</t>
  </si>
  <si>
    <t>Conseillère de clientèle particulier</t>
  </si>
  <si>
    <t xml:space="preserve">La conseillère avait préparé en amont des documents concernant ma demande d'investissement Vert. Elle a été à l'écoute et s'est contenté de me faire des propositions sans me me poser de questions particulère. Un rendez-vous pour le moins satisfaisant dans la manière ou j'ai eu les réponses concrètes à ma demande. </t>
  </si>
  <si>
    <t>25/09/2021</t>
  </si>
  <si>
    <t>conseillère financier</t>
  </si>
  <si>
    <t xml:space="preserve">Un rendez-vous peu  concluant. </t>
  </si>
  <si>
    <t>responsable d'agence</t>
  </si>
  <si>
    <t xml:space="preserve">Rendez-vous peu satisfaisant par rapport à ma demande. </t>
  </si>
  <si>
    <t>Conseiller clientèle Patrimoniale</t>
  </si>
  <si>
    <t>1h05</t>
  </si>
  <si>
    <t xml:space="preserve">Rendez-vous concluant, très long (plus d'une heure) le conseillé tenait a s'assurer a ce que la donation et le placement,nt se fasse dans sont établissement et s'est donné les moyens pour être le plus convaincant possible. </t>
  </si>
  <si>
    <t>00:08</t>
  </si>
  <si>
    <t>Le rendez-vous le plus court du monde</t>
  </si>
  <si>
    <t xml:space="preserve">Conseillère patrimoniale </t>
  </si>
  <si>
    <t>A voulu rattraper le coup pour son collègue qui ne savait pas ce que ISG ou ESR voulaient dire</t>
  </si>
  <si>
    <t>Conseillère patrimoniale</t>
  </si>
  <si>
    <t>Suivi de mon rendez-vous en agence où la conseillère clientèle a tout de suite identifié que pour mon envie d'investir vert, il faudrait le conseil de sa collègue spécialisée en gestion de patrimoine</t>
  </si>
  <si>
    <t>07/09/2021</t>
  </si>
  <si>
    <t>Conseiller Privé</t>
  </si>
  <si>
    <t>J'ai été reçu par un conseiller qui m'a beaucoup orienté vers l'aspect financier de la chose, le rendement. Il a rapidement avoué être démuni face à mon envie d'avoir des produits à impact positif pour l'écologie, et ne pas avoir possibilité d'offrir de la transparence.   Il a beaucoup joué la carte de "entre l'écologie et l'économie, il faut choisir"</t>
  </si>
  <si>
    <t>Conseiller de Clientèle Particulier</t>
  </si>
  <si>
    <t>La conseillère m'a présenté trois produits en accueillant favorablement mon envie, mais en admettant qu'elle s'y connaissait trop peu, elle m'a proposé un autre rendez vous avec un conseiller en patrimoine</t>
  </si>
  <si>
    <t>29/10/2021</t>
  </si>
  <si>
    <t xml:space="preserve">Un entretient factuel déroulé selon mes attentes et mes objectifs. </t>
  </si>
  <si>
    <t>Conseillère de Clientèle Particuliers</t>
  </si>
  <si>
    <t xml:space="preserve">conseillère sympa mais franchement pas compétente </t>
  </si>
  <si>
    <t>Il a demandé à une autre personne de la banque des informations à ce sujet</t>
  </si>
  <si>
    <t>02/10/2021</t>
  </si>
  <si>
    <t>Sympathique, pas très pointu, mais un argument intéressant concernant l'impact.</t>
  </si>
  <si>
    <t>Conseillère financière</t>
  </si>
  <si>
    <t>Pour une experte, elle n'était pas très compétente.</t>
  </si>
  <si>
    <t>37.165.165.225</t>
  </si>
  <si>
    <t xml:space="preserve">Conseillère sympathique, qui aime beaucoup imprimer et admet volontiers qu'elle ne sait pas. </t>
  </si>
  <si>
    <t>Chargé d’Affaires Professionnels</t>
  </si>
  <si>
    <t>Le conseiller était très peu au fait du contenu des produits qu'il me conseillait : LDD et "CM-AM Objectif Environnement" (OPCVM). Il savait très peu répondre à mes questions sur l'impact et la traçabilité, et c'est pour ça que l'entretien a été finalement assez court.</t>
  </si>
  <si>
    <t>06/09/2021</t>
  </si>
  <si>
    <t xml:space="preserve">Cet entretien s'est passé en visio. La conseillère connaissait très peu de choses aux fonds ISR et à ces questions. Elle a rapidement botté en touche et m'a promis de revenir vers moi en ayant demandé à ces collègues plus d'informations et en cherchant sur internet avant la fin de la semaine. Passé ce délai, je n'ai toujours pas eu d'informations de sa part. (si c'est le cas, je vous transmettrai son mail bien sûr). </t>
  </si>
  <si>
    <t xml:space="preserve">Le conseiller Financier (Mr Bonhomme) n'était pas au courant de mon rdv, il ne m'attendait donc pas. J'ai eu l'impression qu'il s'est senti obligé de me recevoir ayant mon nom inscrit sur son agenda. Aucune questions posée de sa part, se contentant de répondre à mes questions d'une manière basique. Sa proposition suite à ma donation s'est basée uniquement sur l'investissement sur l'A.V (Assurance vie). Froid et distant, il ne semblait pas s'y connaître d'avantage sur les questions d'investissement. Il semblait soulagé lorsque j'ai écourté l'entretient après avoir constaté son manque d'argumentation sur les questions posées et sur la manière d'investir ma donation de 50K. </t>
  </si>
  <si>
    <t>Conseillère en gestion de patrimoine</t>
  </si>
  <si>
    <t xml:space="preserve">La conseillère a pris le temps d'établir mon profil. Elle m'a proposé plusieurs options et a admis que ces produits ne correspondaient pas à mon envie d'impact écologique. </t>
  </si>
  <si>
    <t>Voir mail.</t>
  </si>
  <si>
    <t>RDV téléphonique bref mais pertinent, elle a pris rapidement mon profil, m'a vendu plutôt bien sa banque puis on a discuté investissement, elle ne connaissait pas tout mais m'a envoyé sur la documentation de façon assez pertinente et m'a signalé qu'il y aurait aussi des fonds verts en octobre.</t>
  </si>
  <si>
    <t>09/08/2021</t>
  </si>
  <si>
    <t>Le rendez-vous où le conseiller découvre les produits en me les présentant</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</si>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</sst>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99BC0-61A4-4DED-84A5-06BD54ADA51B}">
  <dimension ref="A1:EH102"/>
  <sheetViews>
    <sheetView tabSelected="1" workbookViewId="0">
      <selection sqref="A1:EH1"/>
    </sheetView>
  </sheetViews>
  <sheetFormatPr defaultRowHeight="14.4" x14ac:dyDescent="0.3"/>
  <cols>
    <col min="1" max="1" width="12" bestFit="1" customWidth="1"/>
    <col min="2" max="2" width="10" bestFit="1" customWidth="1"/>
    <col min="3" max="4" width="18.109375" bestFit="1" customWidth="1"/>
    <col min="10" max="11" width="9" bestFit="1" customWidth="1"/>
    <col min="16" max="16" width="9" bestFit="1" customWidth="1"/>
    <col min="18" max="19" width="9" bestFit="1" customWidth="1"/>
    <col min="21" max="34" width="9" bestFit="1" customWidth="1"/>
  </cols>
  <sheetData>
    <row r="1" spans="1:13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49</v>
      </c>
      <c r="V1" t="s">
        <v>50</v>
      </c>
      <c r="W1" t="s">
        <v>51</v>
      </c>
      <c r="X1" t="s">
        <v>52</v>
      </c>
      <c r="Y1" t="s">
        <v>53</v>
      </c>
      <c r="Z1" t="s">
        <v>54</v>
      </c>
      <c r="AA1" t="s">
        <v>55</v>
      </c>
      <c r="AB1" t="s">
        <v>56</v>
      </c>
      <c r="AC1" t="s">
        <v>57</v>
      </c>
      <c r="AD1" t="s">
        <v>58</v>
      </c>
      <c r="AE1" t="s">
        <v>59</v>
      </c>
      <c r="AF1" t="s">
        <v>20</v>
      </c>
      <c r="AG1" t="s">
        <v>21</v>
      </c>
      <c r="AH1" t="s">
        <v>22</v>
      </c>
      <c r="AI1" t="s">
        <v>23</v>
      </c>
      <c r="AJ1" t="s">
        <v>60</v>
      </c>
      <c r="AK1" t="s">
        <v>61</v>
      </c>
      <c r="AL1" t="s">
        <v>62</v>
      </c>
      <c r="AM1" t="s">
        <v>63</v>
      </c>
      <c r="AN1" t="s">
        <v>64</v>
      </c>
      <c r="AO1" t="s">
        <v>24</v>
      </c>
      <c r="AP1" t="s">
        <v>25</v>
      </c>
      <c r="AQ1" t="s">
        <v>26</v>
      </c>
      <c r="AR1" t="s">
        <v>27</v>
      </c>
      <c r="AS1" t="s">
        <v>65</v>
      </c>
      <c r="AT1" t="s">
        <v>66</v>
      </c>
      <c r="AU1" t="s">
        <v>67</v>
      </c>
      <c r="AV1" t="s">
        <v>68</v>
      </c>
      <c r="AW1" t="s">
        <v>69</v>
      </c>
      <c r="AX1" t="s">
        <v>70</v>
      </c>
      <c r="AY1" t="s">
        <v>71</v>
      </c>
      <c r="AZ1" t="s">
        <v>72</v>
      </c>
      <c r="BA1" t="s">
        <v>73</v>
      </c>
      <c r="BB1" t="s">
        <v>74</v>
      </c>
      <c r="BC1" t="s">
        <v>75</v>
      </c>
      <c r="BD1" t="s">
        <v>76</v>
      </c>
      <c r="BE1" t="s">
        <v>77</v>
      </c>
      <c r="BF1" t="s">
        <v>78</v>
      </c>
      <c r="BG1" t="s">
        <v>28</v>
      </c>
      <c r="BH1" t="s">
        <v>79</v>
      </c>
      <c r="BI1" t="s">
        <v>80</v>
      </c>
      <c r="BJ1" t="s">
        <v>67</v>
      </c>
      <c r="BK1" t="s">
        <v>68</v>
      </c>
      <c r="BL1" t="s">
        <v>81</v>
      </c>
      <c r="BM1" t="s">
        <v>70</v>
      </c>
      <c r="BN1" t="s">
        <v>71</v>
      </c>
      <c r="BO1" t="s">
        <v>72</v>
      </c>
      <c r="BP1" t="s">
        <v>82</v>
      </c>
      <c r="BQ1" t="s">
        <v>83</v>
      </c>
      <c r="BR1" t="s">
        <v>84</v>
      </c>
      <c r="BS1" t="s">
        <v>76</v>
      </c>
      <c r="BT1" t="s">
        <v>77</v>
      </c>
      <c r="BU1" t="s">
        <v>78</v>
      </c>
      <c r="BV1" t="s">
        <v>29</v>
      </c>
      <c r="BW1" t="s">
        <v>65</v>
      </c>
      <c r="BX1" t="s">
        <v>66</v>
      </c>
      <c r="BY1" t="s">
        <v>67</v>
      </c>
      <c r="BZ1" t="s">
        <v>68</v>
      </c>
      <c r="CA1" t="s">
        <v>69</v>
      </c>
      <c r="CB1" t="s">
        <v>70</v>
      </c>
      <c r="CC1" t="s">
        <v>71</v>
      </c>
      <c r="CD1" t="s">
        <v>72</v>
      </c>
      <c r="CE1" t="s">
        <v>73</v>
      </c>
      <c r="CF1" t="s">
        <v>74</v>
      </c>
      <c r="CG1" t="s">
        <v>75</v>
      </c>
      <c r="CH1" t="s">
        <v>76</v>
      </c>
      <c r="CI1" t="s">
        <v>77</v>
      </c>
      <c r="CJ1" t="s">
        <v>78</v>
      </c>
      <c r="CK1" t="s">
        <v>30</v>
      </c>
      <c r="CL1" t="s">
        <v>31</v>
      </c>
      <c r="CM1" t="s">
        <v>85</v>
      </c>
      <c r="CN1" t="s">
        <v>32</v>
      </c>
      <c r="CO1" t="s">
        <v>85</v>
      </c>
      <c r="CP1" t="s">
        <v>33</v>
      </c>
      <c r="CQ1" t="s">
        <v>86</v>
      </c>
      <c r="CR1" t="s">
        <v>87</v>
      </c>
      <c r="CS1" t="s">
        <v>88</v>
      </c>
      <c r="CT1" t="s">
        <v>34</v>
      </c>
      <c r="CU1" t="s">
        <v>35</v>
      </c>
      <c r="CV1" t="s">
        <v>89</v>
      </c>
      <c r="CW1" t="s">
        <v>90</v>
      </c>
      <c r="CX1" t="s">
        <v>91</v>
      </c>
      <c r="CY1" t="s">
        <v>92</v>
      </c>
      <c r="CZ1" t="s">
        <v>93</v>
      </c>
      <c r="DA1" t="s">
        <v>94</v>
      </c>
      <c r="DB1" t="s">
        <v>36</v>
      </c>
      <c r="DC1" t="s">
        <v>37</v>
      </c>
      <c r="DD1" t="s">
        <v>38</v>
      </c>
      <c r="DE1" t="s">
        <v>39</v>
      </c>
      <c r="DF1" t="s">
        <v>40</v>
      </c>
      <c r="DG1" t="s">
        <v>41</v>
      </c>
      <c r="DH1" t="s">
        <v>95</v>
      </c>
      <c r="DI1" t="s">
        <v>96</v>
      </c>
      <c r="DJ1" t="s">
        <v>97</v>
      </c>
      <c r="DK1" t="s">
        <v>98</v>
      </c>
      <c r="DL1" t="s">
        <v>99</v>
      </c>
      <c r="DM1" t="s">
        <v>42</v>
      </c>
      <c r="DN1" t="s">
        <v>100</v>
      </c>
      <c r="DO1" t="s">
        <v>43</v>
      </c>
      <c r="DP1" t="s">
        <v>44</v>
      </c>
      <c r="DQ1" t="s">
        <v>101</v>
      </c>
      <c r="DR1" t="s">
        <v>101</v>
      </c>
      <c r="DS1" t="s">
        <v>102</v>
      </c>
      <c r="DT1" t="s">
        <v>103</v>
      </c>
      <c r="DU1" t="s">
        <v>104</v>
      </c>
      <c r="DV1" t="s">
        <v>105</v>
      </c>
      <c r="DW1" t="s">
        <v>106</v>
      </c>
      <c r="DX1" t="s">
        <v>45</v>
      </c>
      <c r="DY1" t="s">
        <v>107</v>
      </c>
      <c r="DZ1" t="s">
        <v>108</v>
      </c>
      <c r="EA1" t="s">
        <v>109</v>
      </c>
      <c r="EB1" t="s">
        <v>110</v>
      </c>
      <c r="EC1" t="s">
        <v>111</v>
      </c>
      <c r="ED1" t="s">
        <v>112</v>
      </c>
      <c r="EE1" t="s">
        <v>46</v>
      </c>
      <c r="EF1" t="s">
        <v>47</v>
      </c>
      <c r="EG1" t="s">
        <v>48</v>
      </c>
      <c r="EH1" t="s">
        <v>14</v>
      </c>
    </row>
    <row r="2" spans="1:138" x14ac:dyDescent="0.3">
      <c r="A2">
        <v>12870839997</v>
      </c>
      <c r="B2">
        <v>407821445</v>
      </c>
      <c r="C2" s="1">
        <v>44413.795787037037</v>
      </c>
      <c r="D2" s="1">
        <v>44531.095370370371</v>
      </c>
      <c r="E2" t="s">
        <v>113</v>
      </c>
      <c r="J2">
        <v>1</v>
      </c>
      <c r="K2">
        <v>112</v>
      </c>
      <c r="L2" t="s">
        <v>114</v>
      </c>
      <c r="M2">
        <v>12</v>
      </c>
      <c r="N2">
        <v>1</v>
      </c>
      <c r="O2" t="s">
        <v>115</v>
      </c>
      <c r="P2" t="s">
        <v>116</v>
      </c>
      <c r="Q2" t="s">
        <v>117</v>
      </c>
      <c r="R2" t="s">
        <v>118</v>
      </c>
      <c r="S2" t="s">
        <v>119</v>
      </c>
      <c r="U2" t="s">
        <v>49</v>
      </c>
      <c r="V2" t="s">
        <v>50</v>
      </c>
      <c r="W2" t="s">
        <v>51</v>
      </c>
      <c r="X2" t="s">
        <v>52</v>
      </c>
      <c r="Y2" t="s">
        <v>53</v>
      </c>
      <c r="AF2" t="s">
        <v>120</v>
      </c>
      <c r="AH2" t="s">
        <v>118</v>
      </c>
      <c r="AJ2" t="s">
        <v>60</v>
      </c>
      <c r="AO2" t="s">
        <v>118</v>
      </c>
      <c r="AP2" t="s">
        <v>118</v>
      </c>
      <c r="AQ2" t="s">
        <v>121</v>
      </c>
      <c r="AW2" t="s">
        <v>69</v>
      </c>
      <c r="AY2" t="s">
        <v>71</v>
      </c>
      <c r="BX2" t="s">
        <v>66</v>
      </c>
      <c r="CA2" t="s">
        <v>69</v>
      </c>
      <c r="CB2" t="s">
        <v>70</v>
      </c>
      <c r="CC2" t="s">
        <v>71</v>
      </c>
      <c r="CD2" t="s">
        <v>72</v>
      </c>
      <c r="CE2" t="s">
        <v>73</v>
      </c>
      <c r="CH2" t="s">
        <v>76</v>
      </c>
      <c r="CI2" t="s">
        <v>77</v>
      </c>
      <c r="CJ2" t="s">
        <v>78</v>
      </c>
      <c r="CK2" t="s">
        <v>122</v>
      </c>
      <c r="CN2" t="s">
        <v>86</v>
      </c>
      <c r="CT2" t="s">
        <v>123</v>
      </c>
      <c r="CZ2" t="s">
        <v>93</v>
      </c>
      <c r="DB2" t="s">
        <v>124</v>
      </c>
      <c r="DC2" t="s">
        <v>125</v>
      </c>
      <c r="DF2" t="s">
        <v>120</v>
      </c>
      <c r="DJ2" t="s">
        <v>97</v>
      </c>
      <c r="DN2" t="s">
        <v>100</v>
      </c>
      <c r="DO2" t="s">
        <v>120</v>
      </c>
      <c r="DR2" t="s">
        <v>101</v>
      </c>
      <c r="EB2" t="s">
        <v>110</v>
      </c>
      <c r="EC2" t="s">
        <v>111</v>
      </c>
      <c r="EF2" t="s">
        <v>118</v>
      </c>
      <c r="EG2" t="s">
        <v>118</v>
      </c>
      <c r="EH2" t="s">
        <v>126</v>
      </c>
    </row>
    <row r="3" spans="1:138" x14ac:dyDescent="0.3">
      <c r="A3">
        <v>12872629492</v>
      </c>
      <c r="B3">
        <v>407821445</v>
      </c>
      <c r="C3" s="1">
        <v>44414.499861111108</v>
      </c>
      <c r="D3" s="1">
        <v>44531.09511574074</v>
      </c>
      <c r="E3" t="s">
        <v>127</v>
      </c>
      <c r="J3">
        <v>2</v>
      </c>
      <c r="K3">
        <v>112</v>
      </c>
      <c r="L3" t="s">
        <v>128</v>
      </c>
      <c r="M3">
        <v>1</v>
      </c>
      <c r="N3">
        <v>20</v>
      </c>
      <c r="O3" t="s">
        <v>129</v>
      </c>
      <c r="P3" t="s">
        <v>130</v>
      </c>
      <c r="Q3" t="s">
        <v>131</v>
      </c>
      <c r="R3" t="s">
        <v>118</v>
      </c>
      <c r="S3" t="s">
        <v>119</v>
      </c>
      <c r="U3" t="s">
        <v>49</v>
      </c>
      <c r="V3" t="s">
        <v>50</v>
      </c>
      <c r="Y3" t="s">
        <v>53</v>
      </c>
      <c r="Z3" t="s">
        <v>54</v>
      </c>
      <c r="AA3" t="s">
        <v>55</v>
      </c>
      <c r="AF3" t="s">
        <v>120</v>
      </c>
      <c r="AH3" t="s">
        <v>118</v>
      </c>
      <c r="AK3" t="s">
        <v>61</v>
      </c>
      <c r="AO3" t="s">
        <v>120</v>
      </c>
      <c r="AP3" t="s">
        <v>118</v>
      </c>
      <c r="AQ3" t="s">
        <v>121</v>
      </c>
      <c r="AW3" t="s">
        <v>69</v>
      </c>
      <c r="BA3" t="s">
        <v>73</v>
      </c>
      <c r="CA3" t="s">
        <v>69</v>
      </c>
      <c r="CC3" t="s">
        <v>71</v>
      </c>
      <c r="CD3" t="s">
        <v>72</v>
      </c>
      <c r="CE3" t="s">
        <v>73</v>
      </c>
      <c r="CF3" t="s">
        <v>74</v>
      </c>
      <c r="CH3" t="s">
        <v>76</v>
      </c>
      <c r="CK3" t="s">
        <v>122</v>
      </c>
      <c r="CN3" t="s">
        <v>87</v>
      </c>
      <c r="CT3" t="s">
        <v>132</v>
      </c>
      <c r="DA3" t="s">
        <v>94</v>
      </c>
      <c r="DB3" t="s">
        <v>124</v>
      </c>
      <c r="DC3" t="s">
        <v>133</v>
      </c>
      <c r="DF3" t="s">
        <v>120</v>
      </c>
      <c r="DO3" t="s">
        <v>120</v>
      </c>
      <c r="DQ3" t="s">
        <v>101</v>
      </c>
      <c r="DR3" t="s">
        <v>101</v>
      </c>
      <c r="EB3" t="s">
        <v>110</v>
      </c>
      <c r="EF3" t="s">
        <v>118</v>
      </c>
      <c r="EG3" t="s">
        <v>118</v>
      </c>
      <c r="EH3" t="s">
        <v>126</v>
      </c>
    </row>
    <row r="4" spans="1:138" x14ac:dyDescent="0.3">
      <c r="A4">
        <v>12872942333</v>
      </c>
      <c r="B4">
        <v>407821445</v>
      </c>
      <c r="C4" s="1">
        <v>44414.606064814812</v>
      </c>
      <c r="D4" s="1">
        <v>44531.094918981478</v>
      </c>
      <c r="E4" t="s">
        <v>134</v>
      </c>
      <c r="J4">
        <v>3</v>
      </c>
      <c r="K4">
        <v>112</v>
      </c>
      <c r="L4" t="s">
        <v>128</v>
      </c>
      <c r="M4">
        <v>2</v>
      </c>
      <c r="N4">
        <v>56</v>
      </c>
      <c r="O4" t="s">
        <v>135</v>
      </c>
      <c r="P4" t="s">
        <v>136</v>
      </c>
      <c r="Q4" t="s">
        <v>137</v>
      </c>
      <c r="R4" t="s">
        <v>118</v>
      </c>
      <c r="S4" t="s">
        <v>138</v>
      </c>
      <c r="U4" t="s">
        <v>49</v>
      </c>
      <c r="V4" t="s">
        <v>50</v>
      </c>
      <c r="Y4" t="s">
        <v>53</v>
      </c>
      <c r="AF4" t="s">
        <v>120</v>
      </c>
      <c r="AH4" t="s">
        <v>139</v>
      </c>
      <c r="AK4" t="s">
        <v>61</v>
      </c>
      <c r="AO4" t="s">
        <v>118</v>
      </c>
      <c r="AP4" t="s">
        <v>120</v>
      </c>
      <c r="AQ4" t="s">
        <v>140</v>
      </c>
      <c r="CD4" t="s">
        <v>72</v>
      </c>
      <c r="CH4" t="s">
        <v>76</v>
      </c>
      <c r="CK4" t="s">
        <v>141</v>
      </c>
      <c r="CL4" t="s">
        <v>142</v>
      </c>
      <c r="CT4" t="s">
        <v>132</v>
      </c>
      <c r="DA4" t="s">
        <v>94</v>
      </c>
      <c r="DB4" t="s">
        <v>143</v>
      </c>
      <c r="DC4" t="s">
        <v>133</v>
      </c>
      <c r="DF4" t="s">
        <v>120</v>
      </c>
      <c r="DO4" t="s">
        <v>120</v>
      </c>
      <c r="DQ4" t="s">
        <v>101</v>
      </c>
      <c r="DU4" t="s">
        <v>104</v>
      </c>
      <c r="EF4" t="s">
        <v>118</v>
      </c>
      <c r="EG4" t="s">
        <v>118</v>
      </c>
    </row>
    <row r="5" spans="1:138" x14ac:dyDescent="0.3">
      <c r="A5">
        <v>12873185262</v>
      </c>
      <c r="B5">
        <v>407821445</v>
      </c>
      <c r="C5" s="1">
        <v>44414.666435185187</v>
      </c>
      <c r="D5" s="1">
        <v>44531.09474537037</v>
      </c>
      <c r="E5" t="s">
        <v>144</v>
      </c>
      <c r="J5">
        <v>4</v>
      </c>
      <c r="K5">
        <v>112</v>
      </c>
      <c r="L5" t="s">
        <v>128</v>
      </c>
      <c r="M5">
        <v>3</v>
      </c>
      <c r="N5">
        <v>76</v>
      </c>
      <c r="O5" t="s">
        <v>145</v>
      </c>
      <c r="P5" t="s">
        <v>130</v>
      </c>
      <c r="Q5" t="s">
        <v>146</v>
      </c>
      <c r="R5" t="s">
        <v>118</v>
      </c>
      <c r="S5" t="s">
        <v>147</v>
      </c>
      <c r="U5" t="s">
        <v>49</v>
      </c>
      <c r="V5" t="s">
        <v>50</v>
      </c>
      <c r="AF5" t="s">
        <v>120</v>
      </c>
      <c r="AH5" t="s">
        <v>118</v>
      </c>
      <c r="AO5" t="s">
        <v>120</v>
      </c>
      <c r="AP5" t="s">
        <v>118</v>
      </c>
      <c r="AQ5" t="s">
        <v>121</v>
      </c>
      <c r="AX5" t="s">
        <v>70</v>
      </c>
      <c r="AY5" t="s">
        <v>71</v>
      </c>
      <c r="AZ5" t="s">
        <v>72</v>
      </c>
      <c r="BA5" t="s">
        <v>73</v>
      </c>
      <c r="BE5" t="s">
        <v>77</v>
      </c>
      <c r="BW5" t="s">
        <v>65</v>
      </c>
      <c r="BX5" t="s">
        <v>66</v>
      </c>
      <c r="BY5" t="s">
        <v>67</v>
      </c>
      <c r="CA5" t="s">
        <v>69</v>
      </c>
      <c r="CB5" t="s">
        <v>70</v>
      </c>
      <c r="CC5" t="s">
        <v>71</v>
      </c>
      <c r="CD5" t="s">
        <v>72</v>
      </c>
      <c r="CE5" t="s">
        <v>73</v>
      </c>
      <c r="CH5" t="s">
        <v>76</v>
      </c>
      <c r="CI5" t="s">
        <v>77</v>
      </c>
      <c r="CK5" t="s">
        <v>122</v>
      </c>
      <c r="CN5" t="s">
        <v>86</v>
      </c>
      <c r="CT5" t="s">
        <v>148</v>
      </c>
      <c r="DA5" t="s">
        <v>94</v>
      </c>
      <c r="DB5" t="s">
        <v>124</v>
      </c>
      <c r="DC5" t="s">
        <v>125</v>
      </c>
      <c r="DF5" t="s">
        <v>120</v>
      </c>
      <c r="DJ5" t="s">
        <v>97</v>
      </c>
      <c r="DO5" t="s">
        <v>120</v>
      </c>
      <c r="DQ5" t="s">
        <v>101</v>
      </c>
      <c r="DU5" t="s">
        <v>104</v>
      </c>
      <c r="DZ5" t="s">
        <v>108</v>
      </c>
      <c r="EB5" t="s">
        <v>110</v>
      </c>
      <c r="EC5" t="s">
        <v>111</v>
      </c>
      <c r="EE5" t="s">
        <v>149</v>
      </c>
      <c r="EF5" t="s">
        <v>118</v>
      </c>
      <c r="EG5" t="s">
        <v>118</v>
      </c>
      <c r="EH5" t="s">
        <v>150</v>
      </c>
    </row>
    <row r="6" spans="1:138" x14ac:dyDescent="0.3">
      <c r="A6">
        <v>12874995821</v>
      </c>
      <c r="B6">
        <v>407821445</v>
      </c>
      <c r="C6" s="1">
        <v>44415.517800925925</v>
      </c>
      <c r="D6" s="1">
        <v>44531.094502314816</v>
      </c>
      <c r="E6" t="s">
        <v>151</v>
      </c>
      <c r="J6">
        <v>5</v>
      </c>
      <c r="K6">
        <v>112</v>
      </c>
      <c r="L6" t="s">
        <v>152</v>
      </c>
      <c r="M6">
        <v>4</v>
      </c>
      <c r="N6">
        <v>7</v>
      </c>
      <c r="O6" t="s">
        <v>153</v>
      </c>
      <c r="P6" t="s">
        <v>154</v>
      </c>
      <c r="Q6" t="s">
        <v>155</v>
      </c>
      <c r="R6" t="s">
        <v>118</v>
      </c>
      <c r="S6" t="s">
        <v>119</v>
      </c>
      <c r="U6" t="s">
        <v>49</v>
      </c>
      <c r="V6" t="s">
        <v>50</v>
      </c>
      <c r="AF6" t="s">
        <v>120</v>
      </c>
      <c r="AH6" t="s">
        <v>120</v>
      </c>
      <c r="AM6" t="s">
        <v>63</v>
      </c>
      <c r="AO6" t="s">
        <v>118</v>
      </c>
      <c r="AP6" t="s">
        <v>118</v>
      </c>
      <c r="AQ6" t="s">
        <v>121</v>
      </c>
      <c r="AX6" t="s">
        <v>70</v>
      </c>
      <c r="BA6" t="s">
        <v>73</v>
      </c>
      <c r="BE6" t="s">
        <v>77</v>
      </c>
      <c r="CB6" t="s">
        <v>70</v>
      </c>
      <c r="CC6" t="s">
        <v>71</v>
      </c>
      <c r="CE6" t="s">
        <v>73</v>
      </c>
      <c r="CH6" t="s">
        <v>76</v>
      </c>
      <c r="CI6" t="s">
        <v>77</v>
      </c>
      <c r="CK6" t="s">
        <v>122</v>
      </c>
      <c r="CN6" t="s">
        <v>86</v>
      </c>
      <c r="CT6" t="s">
        <v>132</v>
      </c>
      <c r="DA6" t="s">
        <v>94</v>
      </c>
      <c r="DB6" t="s">
        <v>143</v>
      </c>
      <c r="DC6" t="s">
        <v>133</v>
      </c>
      <c r="DF6" t="s">
        <v>120</v>
      </c>
      <c r="DI6" t="s">
        <v>96</v>
      </c>
      <c r="DJ6" t="s">
        <v>97</v>
      </c>
      <c r="DO6" t="s">
        <v>120</v>
      </c>
      <c r="DQ6" t="s">
        <v>101</v>
      </c>
      <c r="DU6" t="s">
        <v>104</v>
      </c>
      <c r="EC6" t="s">
        <v>111</v>
      </c>
      <c r="EE6" t="s">
        <v>156</v>
      </c>
      <c r="EF6" t="s">
        <v>120</v>
      </c>
      <c r="EG6" t="s">
        <v>118</v>
      </c>
      <c r="EH6" t="s">
        <v>150</v>
      </c>
    </row>
    <row r="7" spans="1:138" x14ac:dyDescent="0.3">
      <c r="A7">
        <v>12881042841</v>
      </c>
      <c r="B7">
        <v>407821445</v>
      </c>
      <c r="C7" s="1">
        <v>44418.693425925929</v>
      </c>
      <c r="D7" s="1">
        <v>44531.09412037037</v>
      </c>
      <c r="E7" t="s">
        <v>157</v>
      </c>
      <c r="J7">
        <v>2</v>
      </c>
      <c r="K7">
        <v>312</v>
      </c>
      <c r="L7" t="s">
        <v>158</v>
      </c>
      <c r="M7">
        <v>13</v>
      </c>
      <c r="N7">
        <v>24</v>
      </c>
      <c r="O7" t="s">
        <v>159</v>
      </c>
      <c r="P7">
        <v>45</v>
      </c>
      <c r="Q7" t="s">
        <v>160</v>
      </c>
      <c r="R7" t="s">
        <v>120</v>
      </c>
      <c r="S7" t="s">
        <v>119</v>
      </c>
      <c r="U7" t="s">
        <v>49</v>
      </c>
      <c r="W7" t="s">
        <v>51</v>
      </c>
      <c r="X7" t="s">
        <v>52</v>
      </c>
      <c r="AF7" t="s">
        <v>120</v>
      </c>
      <c r="AH7" t="s">
        <v>118</v>
      </c>
      <c r="AO7" t="s">
        <v>118</v>
      </c>
      <c r="AP7" t="s">
        <v>120</v>
      </c>
      <c r="AQ7" t="s">
        <v>140</v>
      </c>
      <c r="BW7" t="s">
        <v>65</v>
      </c>
      <c r="CA7" t="s">
        <v>69</v>
      </c>
      <c r="CK7" t="s">
        <v>161</v>
      </c>
      <c r="CL7" t="s">
        <v>142</v>
      </c>
      <c r="CT7" t="s">
        <v>162</v>
      </c>
      <c r="DA7" t="s">
        <v>94</v>
      </c>
      <c r="DB7" t="s">
        <v>143</v>
      </c>
      <c r="DF7" t="s">
        <v>118</v>
      </c>
      <c r="DO7" t="s">
        <v>120</v>
      </c>
      <c r="DT7" t="s">
        <v>103</v>
      </c>
      <c r="EF7" t="s">
        <v>118</v>
      </c>
      <c r="EG7" t="s">
        <v>120</v>
      </c>
      <c r="EH7" t="s">
        <v>126</v>
      </c>
    </row>
    <row r="8" spans="1:138" x14ac:dyDescent="0.3">
      <c r="A8">
        <v>12886975165</v>
      </c>
      <c r="B8">
        <v>407821445</v>
      </c>
      <c r="C8" s="1">
        <v>44420.679340277777</v>
      </c>
      <c r="D8" s="1">
        <v>44531.093877314815</v>
      </c>
      <c r="E8" t="s">
        <v>163</v>
      </c>
      <c r="J8">
        <v>8</v>
      </c>
      <c r="K8">
        <v>112</v>
      </c>
      <c r="L8" t="s">
        <v>164</v>
      </c>
      <c r="M8">
        <v>6</v>
      </c>
      <c r="N8">
        <v>71</v>
      </c>
      <c r="O8" t="s">
        <v>165</v>
      </c>
      <c r="P8" t="s">
        <v>154</v>
      </c>
      <c r="Q8" t="s">
        <v>166</v>
      </c>
      <c r="R8" t="s">
        <v>118</v>
      </c>
      <c r="S8" t="s">
        <v>147</v>
      </c>
      <c r="U8" t="s">
        <v>49</v>
      </c>
      <c r="V8" t="s">
        <v>50</v>
      </c>
      <c r="AF8" t="s">
        <v>120</v>
      </c>
      <c r="AH8" t="s">
        <v>118</v>
      </c>
      <c r="AO8" t="s">
        <v>120</v>
      </c>
      <c r="AP8" t="s">
        <v>118</v>
      </c>
      <c r="AQ8" t="s">
        <v>121</v>
      </c>
      <c r="AU8" t="s">
        <v>67</v>
      </c>
      <c r="AV8" t="s">
        <v>68</v>
      </c>
      <c r="AX8" t="s">
        <v>70</v>
      </c>
      <c r="BA8" t="s">
        <v>73</v>
      </c>
      <c r="BB8" t="s">
        <v>74</v>
      </c>
      <c r="BC8" t="s">
        <v>75</v>
      </c>
      <c r="BD8" t="s">
        <v>76</v>
      </c>
      <c r="BH8" t="s">
        <v>79</v>
      </c>
      <c r="BI8" t="s">
        <v>80</v>
      </c>
      <c r="BJ8" t="s">
        <v>67</v>
      </c>
      <c r="BK8" t="s">
        <v>68</v>
      </c>
      <c r="BM8" t="s">
        <v>70</v>
      </c>
      <c r="BN8" t="s">
        <v>71</v>
      </c>
      <c r="BP8" t="s">
        <v>82</v>
      </c>
      <c r="BS8" t="s">
        <v>76</v>
      </c>
      <c r="BT8" t="s">
        <v>77</v>
      </c>
      <c r="BU8" t="s">
        <v>78</v>
      </c>
      <c r="BX8" t="s">
        <v>66</v>
      </c>
      <c r="BY8" t="s">
        <v>67</v>
      </c>
      <c r="BZ8" t="s">
        <v>68</v>
      </c>
      <c r="CB8" t="s">
        <v>70</v>
      </c>
      <c r="CC8" t="s">
        <v>71</v>
      </c>
      <c r="CE8" t="s">
        <v>73</v>
      </c>
      <c r="CH8" t="s">
        <v>76</v>
      </c>
      <c r="CI8" t="s">
        <v>77</v>
      </c>
      <c r="CJ8" t="s">
        <v>78</v>
      </c>
      <c r="CK8" t="s">
        <v>122</v>
      </c>
      <c r="CQ8" t="s">
        <v>86</v>
      </c>
      <c r="CR8" t="s">
        <v>87</v>
      </c>
      <c r="CT8" t="s">
        <v>123</v>
      </c>
      <c r="CZ8" t="s">
        <v>93</v>
      </c>
      <c r="DB8" t="s">
        <v>124</v>
      </c>
      <c r="DC8" t="s">
        <v>125</v>
      </c>
      <c r="DF8" t="s">
        <v>120</v>
      </c>
      <c r="DH8" t="s">
        <v>95</v>
      </c>
      <c r="DJ8" t="s">
        <v>97</v>
      </c>
      <c r="DO8" t="s">
        <v>118</v>
      </c>
      <c r="DQ8" t="s">
        <v>101</v>
      </c>
      <c r="EC8" t="s">
        <v>111</v>
      </c>
      <c r="EF8" t="s">
        <v>118</v>
      </c>
      <c r="EG8" t="s">
        <v>118</v>
      </c>
      <c r="EH8" t="s">
        <v>167</v>
      </c>
    </row>
    <row r="9" spans="1:138" x14ac:dyDescent="0.3">
      <c r="A9">
        <v>12887061356</v>
      </c>
      <c r="B9">
        <v>407821445</v>
      </c>
      <c r="C9" s="1">
        <v>44420.702986111108</v>
      </c>
      <c r="D9" s="1">
        <v>44531.093657407408</v>
      </c>
      <c r="E9" t="s">
        <v>163</v>
      </c>
      <c r="J9">
        <v>7</v>
      </c>
      <c r="K9">
        <v>112</v>
      </c>
      <c r="L9" t="s">
        <v>164</v>
      </c>
      <c r="M9">
        <v>7</v>
      </c>
      <c r="N9">
        <v>49</v>
      </c>
      <c r="O9" t="s">
        <v>168</v>
      </c>
      <c r="P9" t="s">
        <v>169</v>
      </c>
      <c r="Q9" t="s">
        <v>170</v>
      </c>
      <c r="R9" t="s">
        <v>118</v>
      </c>
      <c r="S9" t="s">
        <v>119</v>
      </c>
      <c r="U9" t="s">
        <v>49</v>
      </c>
      <c r="V9" t="s">
        <v>50</v>
      </c>
      <c r="X9" t="s">
        <v>52</v>
      </c>
      <c r="Y9" t="s">
        <v>53</v>
      </c>
      <c r="AB9" t="s">
        <v>56</v>
      </c>
      <c r="AF9" t="s">
        <v>120</v>
      </c>
      <c r="AH9" t="s">
        <v>118</v>
      </c>
      <c r="AN9" t="s">
        <v>64</v>
      </c>
      <c r="AO9" t="s">
        <v>118</v>
      </c>
      <c r="AP9" t="s">
        <v>120</v>
      </c>
      <c r="AQ9" t="s">
        <v>121</v>
      </c>
      <c r="AX9" t="s">
        <v>70</v>
      </c>
      <c r="BE9" t="s">
        <v>77</v>
      </c>
      <c r="BH9" t="s">
        <v>79</v>
      </c>
      <c r="BI9" t="s">
        <v>80</v>
      </c>
      <c r="BJ9" t="s">
        <v>67</v>
      </c>
      <c r="BL9" t="s">
        <v>81</v>
      </c>
      <c r="BM9" t="s">
        <v>70</v>
      </c>
      <c r="BN9" t="s">
        <v>71</v>
      </c>
      <c r="BO9" t="s">
        <v>72</v>
      </c>
      <c r="BS9" t="s">
        <v>76</v>
      </c>
      <c r="BT9" t="s">
        <v>77</v>
      </c>
      <c r="BU9" t="s">
        <v>78</v>
      </c>
      <c r="BX9" t="s">
        <v>66</v>
      </c>
      <c r="BY9" t="s">
        <v>67</v>
      </c>
      <c r="CA9" t="s">
        <v>69</v>
      </c>
      <c r="CB9" t="s">
        <v>70</v>
      </c>
      <c r="CC9" t="s">
        <v>71</v>
      </c>
      <c r="CD9" t="s">
        <v>72</v>
      </c>
      <c r="CH9" t="s">
        <v>76</v>
      </c>
      <c r="CI9" t="s">
        <v>77</v>
      </c>
      <c r="CJ9" t="s">
        <v>78</v>
      </c>
      <c r="CK9" t="s">
        <v>122</v>
      </c>
      <c r="CQ9" t="s">
        <v>86</v>
      </c>
      <c r="CT9" t="s">
        <v>132</v>
      </c>
      <c r="DA9" t="s">
        <v>94</v>
      </c>
      <c r="DB9" t="s">
        <v>143</v>
      </c>
      <c r="DC9" t="s">
        <v>133</v>
      </c>
      <c r="DF9" t="s">
        <v>118</v>
      </c>
      <c r="DJ9" t="s">
        <v>97</v>
      </c>
      <c r="DO9" t="s">
        <v>120</v>
      </c>
      <c r="DU9" t="s">
        <v>104</v>
      </c>
      <c r="EB9" t="s">
        <v>110</v>
      </c>
      <c r="EC9" t="s">
        <v>111</v>
      </c>
      <c r="EF9" t="s">
        <v>118</v>
      </c>
      <c r="EG9" t="s">
        <v>118</v>
      </c>
    </row>
    <row r="10" spans="1:138" x14ac:dyDescent="0.3">
      <c r="A10">
        <v>12929036226</v>
      </c>
      <c r="B10">
        <v>407821445</v>
      </c>
      <c r="C10" s="1">
        <v>44438.919479166667</v>
      </c>
      <c r="D10" s="1">
        <v>44531.093472222223</v>
      </c>
      <c r="E10" t="s">
        <v>144</v>
      </c>
      <c r="J10">
        <v>3</v>
      </c>
      <c r="K10">
        <v>311</v>
      </c>
      <c r="L10" t="s">
        <v>171</v>
      </c>
      <c r="M10">
        <v>8</v>
      </c>
      <c r="N10">
        <v>22</v>
      </c>
      <c r="O10" t="s">
        <v>172</v>
      </c>
      <c r="P10" t="s">
        <v>173</v>
      </c>
      <c r="Q10" t="s">
        <v>174</v>
      </c>
      <c r="R10" t="s">
        <v>120</v>
      </c>
      <c r="S10" t="s">
        <v>147</v>
      </c>
      <c r="X10" t="s">
        <v>52</v>
      </c>
      <c r="AD10" t="s">
        <v>58</v>
      </c>
      <c r="AF10" t="s">
        <v>120</v>
      </c>
      <c r="AH10" t="s">
        <v>139</v>
      </c>
      <c r="AO10" t="s">
        <v>118</v>
      </c>
      <c r="AP10" t="s">
        <v>120</v>
      </c>
      <c r="AQ10" t="s">
        <v>140</v>
      </c>
      <c r="BA10" t="s">
        <v>73</v>
      </c>
      <c r="BP10" t="s">
        <v>82</v>
      </c>
      <c r="BR10" t="s">
        <v>84</v>
      </c>
      <c r="BS10" t="s">
        <v>76</v>
      </c>
      <c r="CE10" t="s">
        <v>73</v>
      </c>
      <c r="CK10" t="s">
        <v>161</v>
      </c>
      <c r="CL10" t="s">
        <v>175</v>
      </c>
      <c r="CT10" t="s">
        <v>162</v>
      </c>
      <c r="DA10" t="s">
        <v>94</v>
      </c>
      <c r="DB10" t="s">
        <v>124</v>
      </c>
      <c r="DC10" t="s">
        <v>125</v>
      </c>
      <c r="DD10" t="s">
        <v>120</v>
      </c>
      <c r="DE10" t="s">
        <v>118</v>
      </c>
      <c r="DF10" t="s">
        <v>118</v>
      </c>
      <c r="DH10" t="s">
        <v>95</v>
      </c>
      <c r="DO10" t="s">
        <v>120</v>
      </c>
      <c r="DT10" t="s">
        <v>103</v>
      </c>
      <c r="DU10" t="s">
        <v>104</v>
      </c>
      <c r="EB10" t="s">
        <v>110</v>
      </c>
      <c r="EF10" t="s">
        <v>120</v>
      </c>
      <c r="EG10" t="s">
        <v>120</v>
      </c>
      <c r="EH10" t="s">
        <v>167</v>
      </c>
    </row>
    <row r="11" spans="1:138" x14ac:dyDescent="0.3">
      <c r="A11">
        <v>12930903501</v>
      </c>
      <c r="B11">
        <v>407821445</v>
      </c>
      <c r="C11" s="1">
        <v>44439.588634259257</v>
      </c>
      <c r="D11" s="1">
        <v>44531.093194444446</v>
      </c>
      <c r="E11" t="s">
        <v>176</v>
      </c>
      <c r="J11">
        <v>4</v>
      </c>
      <c r="K11">
        <v>312</v>
      </c>
      <c r="L11" t="s">
        <v>177</v>
      </c>
      <c r="M11">
        <v>9</v>
      </c>
      <c r="N11">
        <v>66</v>
      </c>
      <c r="O11" t="s">
        <v>178</v>
      </c>
      <c r="P11">
        <v>20</v>
      </c>
      <c r="Q11" t="s">
        <v>179</v>
      </c>
      <c r="R11" t="s">
        <v>118</v>
      </c>
      <c r="S11" t="s">
        <v>147</v>
      </c>
      <c r="W11" t="s">
        <v>51</v>
      </c>
      <c r="X11" t="s">
        <v>52</v>
      </c>
      <c r="AF11" t="s">
        <v>120</v>
      </c>
      <c r="AH11" t="s">
        <v>120</v>
      </c>
      <c r="AO11" t="s">
        <v>118</v>
      </c>
      <c r="AP11" t="s">
        <v>120</v>
      </c>
      <c r="AQ11" t="s">
        <v>140</v>
      </c>
      <c r="AX11" t="s">
        <v>70</v>
      </c>
      <c r="BI11" t="s">
        <v>80</v>
      </c>
      <c r="BJ11" t="s">
        <v>67</v>
      </c>
      <c r="BK11" t="s">
        <v>68</v>
      </c>
      <c r="BR11" t="s">
        <v>84</v>
      </c>
      <c r="BS11" t="s">
        <v>76</v>
      </c>
      <c r="CK11" t="s">
        <v>141</v>
      </c>
      <c r="CL11" t="s">
        <v>142</v>
      </c>
      <c r="CT11" t="s">
        <v>132</v>
      </c>
      <c r="DA11" t="s">
        <v>94</v>
      </c>
      <c r="DB11" t="s">
        <v>143</v>
      </c>
      <c r="DC11" t="s">
        <v>133</v>
      </c>
      <c r="DD11" t="s">
        <v>120</v>
      </c>
      <c r="DE11" t="s">
        <v>120</v>
      </c>
      <c r="DF11" t="s">
        <v>120</v>
      </c>
      <c r="DH11" t="s">
        <v>95</v>
      </c>
      <c r="DN11" t="s">
        <v>100</v>
      </c>
      <c r="DO11" t="s">
        <v>120</v>
      </c>
      <c r="DT11" t="s">
        <v>103</v>
      </c>
      <c r="DV11" t="s">
        <v>105</v>
      </c>
      <c r="EB11" t="s">
        <v>110</v>
      </c>
      <c r="EF11" t="s">
        <v>120</v>
      </c>
      <c r="EG11" t="s">
        <v>120</v>
      </c>
      <c r="EH11" t="s">
        <v>167</v>
      </c>
    </row>
    <row r="12" spans="1:138" x14ac:dyDescent="0.3">
      <c r="A12">
        <v>12931106162</v>
      </c>
      <c r="B12">
        <v>407821445</v>
      </c>
      <c r="C12" s="1">
        <v>44439.64298611111</v>
      </c>
      <c r="D12" s="1">
        <v>44531.092916666668</v>
      </c>
      <c r="E12" t="s">
        <v>180</v>
      </c>
      <c r="J12">
        <v>5</v>
      </c>
      <c r="K12">
        <v>312</v>
      </c>
      <c r="L12" t="s">
        <v>177</v>
      </c>
      <c r="M12">
        <v>2</v>
      </c>
      <c r="N12">
        <v>78</v>
      </c>
      <c r="O12" t="s">
        <v>181</v>
      </c>
      <c r="P12">
        <v>35</v>
      </c>
      <c r="Q12" t="s">
        <v>182</v>
      </c>
      <c r="R12" t="s">
        <v>118</v>
      </c>
      <c r="S12" t="s">
        <v>147</v>
      </c>
      <c r="V12" t="s">
        <v>50</v>
      </c>
      <c r="W12" t="s">
        <v>51</v>
      </c>
      <c r="AF12" t="s">
        <v>118</v>
      </c>
      <c r="AH12" t="s">
        <v>139</v>
      </c>
      <c r="AO12" t="s">
        <v>118</v>
      </c>
      <c r="AP12" t="s">
        <v>120</v>
      </c>
      <c r="AQ12" t="s">
        <v>121</v>
      </c>
      <c r="AW12" t="s">
        <v>69</v>
      </c>
      <c r="BR12" t="s">
        <v>84</v>
      </c>
      <c r="BS12" t="s">
        <v>76</v>
      </c>
      <c r="CA12" t="s">
        <v>69</v>
      </c>
      <c r="CG12" t="s">
        <v>75</v>
      </c>
      <c r="CK12" t="s">
        <v>141</v>
      </c>
      <c r="CL12" t="s">
        <v>142</v>
      </c>
      <c r="CT12" t="s">
        <v>162</v>
      </c>
      <c r="CX12" t="s">
        <v>91</v>
      </c>
      <c r="DB12" t="s">
        <v>143</v>
      </c>
      <c r="DD12" t="s">
        <v>120</v>
      </c>
      <c r="DE12" t="s">
        <v>120</v>
      </c>
      <c r="DF12" t="s">
        <v>118</v>
      </c>
      <c r="DH12" t="s">
        <v>95</v>
      </c>
      <c r="DO12" t="s">
        <v>120</v>
      </c>
      <c r="DS12" t="s">
        <v>102</v>
      </c>
      <c r="EB12" t="s">
        <v>110</v>
      </c>
      <c r="EF12" t="s">
        <v>120</v>
      </c>
      <c r="EG12" t="s">
        <v>120</v>
      </c>
      <c r="EH12" t="s">
        <v>126</v>
      </c>
    </row>
    <row r="13" spans="1:138" x14ac:dyDescent="0.3">
      <c r="A13">
        <v>12931153525</v>
      </c>
      <c r="B13">
        <v>407821445</v>
      </c>
      <c r="C13" s="1">
        <v>44439.651956018519</v>
      </c>
      <c r="D13" s="1">
        <v>44531.092650462961</v>
      </c>
      <c r="E13" t="s">
        <v>180</v>
      </c>
      <c r="J13">
        <v>6</v>
      </c>
      <c r="K13">
        <v>321</v>
      </c>
      <c r="L13" t="s">
        <v>177</v>
      </c>
      <c r="M13">
        <v>2</v>
      </c>
      <c r="N13">
        <v>36</v>
      </c>
      <c r="O13" t="s">
        <v>183</v>
      </c>
      <c r="P13">
        <v>45</v>
      </c>
      <c r="Q13" t="s">
        <v>184</v>
      </c>
      <c r="R13" t="s">
        <v>118</v>
      </c>
      <c r="S13" t="s">
        <v>119</v>
      </c>
      <c r="U13" t="s">
        <v>49</v>
      </c>
      <c r="V13" t="s">
        <v>50</v>
      </c>
      <c r="W13" t="s">
        <v>51</v>
      </c>
      <c r="X13" t="s">
        <v>52</v>
      </c>
      <c r="AD13" t="s">
        <v>58</v>
      </c>
      <c r="AF13" t="s">
        <v>120</v>
      </c>
      <c r="AH13" t="s">
        <v>139</v>
      </c>
      <c r="AO13" t="s">
        <v>118</v>
      </c>
      <c r="AQ13" t="s">
        <v>121</v>
      </c>
      <c r="BA13" t="s">
        <v>73</v>
      </c>
      <c r="BB13" t="s">
        <v>74</v>
      </c>
      <c r="BC13" t="s">
        <v>75</v>
      </c>
      <c r="BS13" t="s">
        <v>76</v>
      </c>
      <c r="CE13" t="s">
        <v>73</v>
      </c>
      <c r="CF13" t="s">
        <v>74</v>
      </c>
      <c r="CG13" t="s">
        <v>75</v>
      </c>
      <c r="CH13" t="s">
        <v>76</v>
      </c>
      <c r="CK13" t="s">
        <v>141</v>
      </c>
      <c r="CL13" t="s">
        <v>142</v>
      </c>
      <c r="CT13" t="s">
        <v>185</v>
      </c>
      <c r="DA13" t="s">
        <v>94</v>
      </c>
      <c r="DB13" t="s">
        <v>143</v>
      </c>
      <c r="DC13" t="s">
        <v>125</v>
      </c>
      <c r="DD13" t="s">
        <v>118</v>
      </c>
      <c r="DE13" t="s">
        <v>139</v>
      </c>
      <c r="DF13" t="s">
        <v>118</v>
      </c>
      <c r="DO13" t="s">
        <v>120</v>
      </c>
      <c r="EF13" t="s">
        <v>120</v>
      </c>
      <c r="EG13" t="s">
        <v>120</v>
      </c>
      <c r="EH13" t="s">
        <v>126</v>
      </c>
    </row>
    <row r="14" spans="1:138" x14ac:dyDescent="0.3">
      <c r="A14">
        <v>12932458034</v>
      </c>
      <c r="B14">
        <v>407821445</v>
      </c>
      <c r="C14" s="1">
        <v>44439.943136574075</v>
      </c>
      <c r="D14" s="1">
        <v>44531.092418981483</v>
      </c>
      <c r="E14" t="s">
        <v>144</v>
      </c>
      <c r="J14">
        <v>7</v>
      </c>
      <c r="K14">
        <v>312</v>
      </c>
      <c r="L14" t="s">
        <v>177</v>
      </c>
      <c r="M14">
        <v>9</v>
      </c>
      <c r="N14">
        <v>86</v>
      </c>
      <c r="O14" t="s">
        <v>186</v>
      </c>
      <c r="P14">
        <v>45</v>
      </c>
      <c r="Q14" t="s">
        <v>187</v>
      </c>
      <c r="R14" t="s">
        <v>118</v>
      </c>
      <c r="S14" t="s">
        <v>119</v>
      </c>
      <c r="U14" t="s">
        <v>49</v>
      </c>
      <c r="V14" t="s">
        <v>50</v>
      </c>
      <c r="W14" t="s">
        <v>51</v>
      </c>
      <c r="X14" t="s">
        <v>52</v>
      </c>
      <c r="AD14" t="s">
        <v>58</v>
      </c>
      <c r="AF14" t="s">
        <v>120</v>
      </c>
      <c r="AH14" t="s">
        <v>118</v>
      </c>
      <c r="AO14" t="s">
        <v>118</v>
      </c>
      <c r="AP14" t="s">
        <v>120</v>
      </c>
      <c r="AQ14" t="s">
        <v>121</v>
      </c>
      <c r="AV14" t="s">
        <v>68</v>
      </c>
      <c r="AW14" t="s">
        <v>69</v>
      </c>
      <c r="AX14" t="s">
        <v>70</v>
      </c>
      <c r="BB14" t="s">
        <v>74</v>
      </c>
      <c r="BC14" t="s">
        <v>75</v>
      </c>
      <c r="BE14" t="s">
        <v>77</v>
      </c>
      <c r="BH14" t="s">
        <v>79</v>
      </c>
      <c r="BJ14" t="s">
        <v>67</v>
      </c>
      <c r="BK14" t="s">
        <v>68</v>
      </c>
      <c r="BQ14" t="s">
        <v>83</v>
      </c>
      <c r="BS14" t="s">
        <v>76</v>
      </c>
      <c r="CF14" t="s">
        <v>74</v>
      </c>
      <c r="CH14" t="s">
        <v>76</v>
      </c>
      <c r="CK14" t="s">
        <v>141</v>
      </c>
      <c r="CL14" t="s">
        <v>142</v>
      </c>
      <c r="CT14" t="s">
        <v>132</v>
      </c>
      <c r="CX14" t="s">
        <v>91</v>
      </c>
      <c r="DB14" t="s">
        <v>124</v>
      </c>
      <c r="DC14" t="s">
        <v>125</v>
      </c>
      <c r="DD14" t="s">
        <v>118</v>
      </c>
      <c r="DE14" t="s">
        <v>118</v>
      </c>
      <c r="DF14" t="s">
        <v>118</v>
      </c>
      <c r="DH14" t="s">
        <v>95</v>
      </c>
      <c r="DJ14" t="s">
        <v>97</v>
      </c>
      <c r="DO14" t="s">
        <v>120</v>
      </c>
      <c r="DV14" t="s">
        <v>105</v>
      </c>
      <c r="DZ14" t="s">
        <v>108</v>
      </c>
      <c r="EB14" t="s">
        <v>110</v>
      </c>
      <c r="EC14" t="s">
        <v>111</v>
      </c>
      <c r="EE14" t="s">
        <v>156</v>
      </c>
      <c r="EF14" t="s">
        <v>120</v>
      </c>
      <c r="EG14" t="s">
        <v>120</v>
      </c>
      <c r="EH14" t="s">
        <v>167</v>
      </c>
    </row>
    <row r="15" spans="1:138" x14ac:dyDescent="0.3">
      <c r="A15">
        <v>12943951097</v>
      </c>
      <c r="B15">
        <v>407821445</v>
      </c>
      <c r="C15" s="1">
        <v>44444.776898148149</v>
      </c>
      <c r="D15" s="1">
        <v>44531.092175925929</v>
      </c>
      <c r="E15" t="s">
        <v>144</v>
      </c>
      <c r="J15">
        <v>8</v>
      </c>
      <c r="K15">
        <v>312</v>
      </c>
      <c r="L15" t="s">
        <v>188</v>
      </c>
      <c r="M15">
        <v>4</v>
      </c>
      <c r="N15">
        <v>10</v>
      </c>
      <c r="O15" t="s">
        <v>189</v>
      </c>
      <c r="P15">
        <v>25</v>
      </c>
      <c r="Q15" t="s">
        <v>190</v>
      </c>
      <c r="R15" t="s">
        <v>118</v>
      </c>
      <c r="S15" t="s">
        <v>119</v>
      </c>
      <c r="U15" t="s">
        <v>49</v>
      </c>
      <c r="V15" t="s">
        <v>50</v>
      </c>
      <c r="W15" t="s">
        <v>51</v>
      </c>
      <c r="X15" t="s">
        <v>52</v>
      </c>
      <c r="AB15" t="s">
        <v>56</v>
      </c>
      <c r="AD15" t="s">
        <v>58</v>
      </c>
      <c r="AF15" t="s">
        <v>120</v>
      </c>
      <c r="AH15" t="s">
        <v>118</v>
      </c>
      <c r="AO15" t="s">
        <v>118</v>
      </c>
      <c r="AP15" t="s">
        <v>120</v>
      </c>
      <c r="AQ15" t="s">
        <v>121</v>
      </c>
      <c r="AS15" t="s">
        <v>65</v>
      </c>
      <c r="AV15" t="s">
        <v>68</v>
      </c>
      <c r="AX15" t="s">
        <v>70</v>
      </c>
      <c r="AZ15" t="s">
        <v>72</v>
      </c>
      <c r="BA15" t="s">
        <v>73</v>
      </c>
      <c r="BB15" t="s">
        <v>74</v>
      </c>
      <c r="BC15" t="s">
        <v>75</v>
      </c>
      <c r="BE15" t="s">
        <v>77</v>
      </c>
      <c r="BI15" t="s">
        <v>80</v>
      </c>
      <c r="BJ15" t="s">
        <v>67</v>
      </c>
      <c r="BK15" t="s">
        <v>68</v>
      </c>
      <c r="BL15" t="s">
        <v>81</v>
      </c>
      <c r="BP15" t="s">
        <v>82</v>
      </c>
      <c r="BQ15" t="s">
        <v>83</v>
      </c>
      <c r="BR15" t="s">
        <v>84</v>
      </c>
      <c r="BS15" t="s">
        <v>76</v>
      </c>
      <c r="BX15" t="s">
        <v>66</v>
      </c>
      <c r="BY15" t="s">
        <v>67</v>
      </c>
      <c r="BZ15" t="s">
        <v>68</v>
      </c>
      <c r="CA15" t="s">
        <v>69</v>
      </c>
      <c r="CE15" t="s">
        <v>73</v>
      </c>
      <c r="CF15" t="s">
        <v>74</v>
      </c>
      <c r="CG15" t="s">
        <v>75</v>
      </c>
      <c r="CH15" t="s">
        <v>76</v>
      </c>
      <c r="CK15" t="s">
        <v>122</v>
      </c>
      <c r="CQ15" t="s">
        <v>86</v>
      </c>
      <c r="CR15" t="s">
        <v>87</v>
      </c>
      <c r="CT15" t="s">
        <v>123</v>
      </c>
      <c r="DA15" t="s">
        <v>94</v>
      </c>
      <c r="DB15" t="s">
        <v>124</v>
      </c>
      <c r="DC15" t="s">
        <v>125</v>
      </c>
      <c r="DD15" t="s">
        <v>118</v>
      </c>
      <c r="DE15" t="s">
        <v>118</v>
      </c>
      <c r="DF15" t="s">
        <v>120</v>
      </c>
      <c r="DO15" t="s">
        <v>120</v>
      </c>
      <c r="DW15" t="s">
        <v>106</v>
      </c>
      <c r="DY15" t="s">
        <v>107</v>
      </c>
      <c r="EF15" t="s">
        <v>118</v>
      </c>
      <c r="EG15" t="s">
        <v>120</v>
      </c>
      <c r="EH15" t="s">
        <v>150</v>
      </c>
    </row>
    <row r="16" spans="1:138" x14ac:dyDescent="0.3">
      <c r="A16">
        <v>12950967896</v>
      </c>
      <c r="B16">
        <v>407821445</v>
      </c>
      <c r="C16" s="1">
        <v>44447.663877314815</v>
      </c>
      <c r="D16" s="1">
        <v>44531.091921296298</v>
      </c>
      <c r="E16" t="s">
        <v>191</v>
      </c>
      <c r="J16">
        <v>7</v>
      </c>
      <c r="K16">
        <v>111</v>
      </c>
      <c r="L16" t="s">
        <v>192</v>
      </c>
      <c r="M16">
        <v>6</v>
      </c>
      <c r="N16">
        <v>15</v>
      </c>
      <c r="O16" t="s">
        <v>193</v>
      </c>
      <c r="P16" t="s">
        <v>194</v>
      </c>
      <c r="Q16" t="s">
        <v>195</v>
      </c>
      <c r="R16" t="s">
        <v>118</v>
      </c>
      <c r="S16" t="s">
        <v>196</v>
      </c>
      <c r="U16" t="s">
        <v>49</v>
      </c>
      <c r="V16" t="s">
        <v>50</v>
      </c>
      <c r="W16" t="s">
        <v>51</v>
      </c>
      <c r="X16" t="s">
        <v>52</v>
      </c>
      <c r="Y16" t="s">
        <v>53</v>
      </c>
      <c r="Z16" t="s">
        <v>54</v>
      </c>
      <c r="AA16" t="s">
        <v>55</v>
      </c>
      <c r="AB16" t="s">
        <v>56</v>
      </c>
      <c r="AC16" t="s">
        <v>57</v>
      </c>
      <c r="AD16" t="s">
        <v>58</v>
      </c>
      <c r="AE16" t="s">
        <v>59</v>
      </c>
      <c r="AF16" t="s">
        <v>118</v>
      </c>
      <c r="AG16" t="s">
        <v>118</v>
      </c>
      <c r="AH16" t="s">
        <v>120</v>
      </c>
      <c r="AM16" t="s">
        <v>63</v>
      </c>
      <c r="AO16" t="s">
        <v>120</v>
      </c>
      <c r="AP16" t="s">
        <v>120</v>
      </c>
      <c r="AQ16" t="s">
        <v>197</v>
      </c>
      <c r="AZ16" t="s">
        <v>72</v>
      </c>
      <c r="BJ16" t="s">
        <v>67</v>
      </c>
      <c r="BO16" t="s">
        <v>72</v>
      </c>
      <c r="BS16" t="s">
        <v>76</v>
      </c>
      <c r="BT16" t="s">
        <v>77</v>
      </c>
      <c r="BU16" t="s">
        <v>78</v>
      </c>
      <c r="BY16" t="s">
        <v>67</v>
      </c>
      <c r="CH16" t="s">
        <v>76</v>
      </c>
      <c r="CI16" t="s">
        <v>77</v>
      </c>
      <c r="CJ16" t="s">
        <v>78</v>
      </c>
      <c r="CK16" t="s">
        <v>141</v>
      </c>
      <c r="CL16" t="s">
        <v>198</v>
      </c>
      <c r="CT16" t="s">
        <v>185</v>
      </c>
      <c r="CX16" t="s">
        <v>91</v>
      </c>
      <c r="DB16" t="s">
        <v>143</v>
      </c>
      <c r="DC16" t="s">
        <v>199</v>
      </c>
      <c r="DD16" t="s">
        <v>118</v>
      </c>
      <c r="DE16" t="s">
        <v>120</v>
      </c>
      <c r="DF16" t="s">
        <v>120</v>
      </c>
      <c r="DO16" t="s">
        <v>120</v>
      </c>
      <c r="DU16" t="s">
        <v>104</v>
      </c>
      <c r="EE16" t="s">
        <v>156</v>
      </c>
      <c r="EF16" t="s">
        <v>120</v>
      </c>
      <c r="EG16" t="s">
        <v>118</v>
      </c>
      <c r="EH16" t="s">
        <v>167</v>
      </c>
    </row>
    <row r="17" spans="1:138" x14ac:dyDescent="0.3">
      <c r="A17">
        <v>12957092004</v>
      </c>
      <c r="B17">
        <v>407821445</v>
      </c>
      <c r="C17" s="1">
        <v>44449.630381944444</v>
      </c>
      <c r="D17" s="1">
        <v>44531.091550925928</v>
      </c>
      <c r="E17" t="s">
        <v>200</v>
      </c>
      <c r="J17">
        <v>9</v>
      </c>
      <c r="K17">
        <v>111</v>
      </c>
      <c r="L17" t="s">
        <v>201</v>
      </c>
      <c r="M17">
        <v>1</v>
      </c>
      <c r="N17">
        <v>63</v>
      </c>
      <c r="O17" t="s">
        <v>202</v>
      </c>
      <c r="P17" t="s">
        <v>173</v>
      </c>
      <c r="Q17" t="s">
        <v>203</v>
      </c>
      <c r="R17" t="s">
        <v>118</v>
      </c>
      <c r="S17" t="s">
        <v>196</v>
      </c>
      <c r="U17" t="s">
        <v>49</v>
      </c>
      <c r="V17" t="s">
        <v>50</v>
      </c>
      <c r="W17" t="s">
        <v>51</v>
      </c>
      <c r="X17" t="s">
        <v>52</v>
      </c>
      <c r="Y17" t="s">
        <v>53</v>
      </c>
      <c r="AF17" t="s">
        <v>118</v>
      </c>
      <c r="AG17" t="s">
        <v>118</v>
      </c>
      <c r="AH17" t="s">
        <v>118</v>
      </c>
      <c r="AJ17" t="s">
        <v>60</v>
      </c>
      <c r="AO17" t="s">
        <v>120</v>
      </c>
      <c r="AP17" t="s">
        <v>118</v>
      </c>
      <c r="AQ17" t="s">
        <v>121</v>
      </c>
      <c r="AT17" t="s">
        <v>66</v>
      </c>
      <c r="AU17" t="s">
        <v>67</v>
      </c>
      <c r="AX17" t="s">
        <v>70</v>
      </c>
      <c r="BA17" t="s">
        <v>73</v>
      </c>
      <c r="BB17" t="s">
        <v>74</v>
      </c>
      <c r="BE17" t="s">
        <v>77</v>
      </c>
      <c r="BS17" t="s">
        <v>76</v>
      </c>
      <c r="CH17" t="s">
        <v>76</v>
      </c>
      <c r="CK17" t="s">
        <v>161</v>
      </c>
      <c r="CL17" t="s">
        <v>142</v>
      </c>
      <c r="CT17" t="s">
        <v>148</v>
      </c>
      <c r="DA17" t="s">
        <v>94</v>
      </c>
      <c r="DB17" t="s">
        <v>124</v>
      </c>
      <c r="DC17" t="s">
        <v>125</v>
      </c>
      <c r="DD17" t="s">
        <v>118</v>
      </c>
      <c r="DE17" t="s">
        <v>120</v>
      </c>
      <c r="DF17" t="s">
        <v>118</v>
      </c>
      <c r="DH17" t="s">
        <v>95</v>
      </c>
      <c r="DI17" t="s">
        <v>96</v>
      </c>
      <c r="DJ17" t="s">
        <v>97</v>
      </c>
      <c r="DN17" t="s">
        <v>100</v>
      </c>
      <c r="DO17" t="s">
        <v>120</v>
      </c>
      <c r="DQ17" t="s">
        <v>101</v>
      </c>
      <c r="DU17" t="s">
        <v>104</v>
      </c>
      <c r="EA17" t="s">
        <v>109</v>
      </c>
      <c r="EC17" t="s">
        <v>111</v>
      </c>
      <c r="EE17" t="s">
        <v>156</v>
      </c>
      <c r="EF17" t="s">
        <v>118</v>
      </c>
      <c r="EG17" t="s">
        <v>118</v>
      </c>
      <c r="EH17" t="s">
        <v>150</v>
      </c>
    </row>
    <row r="18" spans="1:138" x14ac:dyDescent="0.3">
      <c r="A18">
        <v>12958920624</v>
      </c>
      <c r="B18">
        <v>407821445</v>
      </c>
      <c r="C18" s="1">
        <v>44450.390416666669</v>
      </c>
      <c r="D18" s="1">
        <v>44531.091273148151</v>
      </c>
      <c r="E18" t="s">
        <v>204</v>
      </c>
      <c r="J18">
        <v>2</v>
      </c>
      <c r="K18">
        <v>111</v>
      </c>
      <c r="L18" t="s">
        <v>205</v>
      </c>
      <c r="M18">
        <v>12</v>
      </c>
      <c r="N18">
        <v>28</v>
      </c>
      <c r="O18" t="s">
        <v>115</v>
      </c>
      <c r="P18" t="s">
        <v>206</v>
      </c>
      <c r="Q18" t="s">
        <v>207</v>
      </c>
      <c r="R18" t="s">
        <v>120</v>
      </c>
      <c r="S18" t="s">
        <v>147</v>
      </c>
      <c r="AF18" t="s">
        <v>120</v>
      </c>
      <c r="AG18" t="s">
        <v>120</v>
      </c>
      <c r="AH18" t="s">
        <v>120</v>
      </c>
      <c r="AO18" t="s">
        <v>120</v>
      </c>
      <c r="AP18" t="s">
        <v>118</v>
      </c>
      <c r="AQ18" t="s">
        <v>121</v>
      </c>
      <c r="AX18" t="s">
        <v>70</v>
      </c>
      <c r="AZ18" t="s">
        <v>72</v>
      </c>
      <c r="BD18" t="s">
        <v>76</v>
      </c>
      <c r="BE18" t="s">
        <v>77</v>
      </c>
      <c r="CB18" t="s">
        <v>70</v>
      </c>
      <c r="CD18" t="s">
        <v>72</v>
      </c>
      <c r="CH18" t="s">
        <v>76</v>
      </c>
      <c r="CI18" t="s">
        <v>77</v>
      </c>
      <c r="CK18" t="s">
        <v>161</v>
      </c>
      <c r="CL18" t="s">
        <v>142</v>
      </c>
      <c r="CQ18" t="s">
        <v>86</v>
      </c>
      <c r="CT18" t="s">
        <v>132</v>
      </c>
      <c r="DA18" t="s">
        <v>94</v>
      </c>
      <c r="DB18" t="s">
        <v>143</v>
      </c>
      <c r="DC18" t="s">
        <v>125</v>
      </c>
      <c r="DD18" t="s">
        <v>118</v>
      </c>
      <c r="DE18" t="s">
        <v>120</v>
      </c>
      <c r="DF18" t="s">
        <v>118</v>
      </c>
      <c r="DJ18" t="s">
        <v>97</v>
      </c>
      <c r="DO18" t="s">
        <v>120</v>
      </c>
      <c r="DU18" t="s">
        <v>104</v>
      </c>
      <c r="EB18" t="s">
        <v>110</v>
      </c>
      <c r="EC18" t="s">
        <v>111</v>
      </c>
      <c r="EE18" t="s">
        <v>156</v>
      </c>
      <c r="EF18" t="s">
        <v>120</v>
      </c>
      <c r="EG18" t="s">
        <v>118</v>
      </c>
      <c r="EH18" t="s">
        <v>126</v>
      </c>
    </row>
    <row r="19" spans="1:138" x14ac:dyDescent="0.3">
      <c r="A19">
        <v>12959010357</v>
      </c>
      <c r="B19">
        <v>407821445</v>
      </c>
      <c r="C19" s="1">
        <v>44450.455937500003</v>
      </c>
      <c r="D19" s="1">
        <v>44531.09103009259</v>
      </c>
      <c r="E19" t="s">
        <v>204</v>
      </c>
      <c r="J19">
        <v>10</v>
      </c>
      <c r="K19">
        <v>111</v>
      </c>
      <c r="L19" t="s">
        <v>208</v>
      </c>
      <c r="M19">
        <v>7</v>
      </c>
      <c r="N19">
        <v>80</v>
      </c>
      <c r="O19" t="s">
        <v>209</v>
      </c>
      <c r="P19" t="s">
        <v>210</v>
      </c>
      <c r="Q19" t="s">
        <v>211</v>
      </c>
      <c r="R19" t="s">
        <v>118</v>
      </c>
      <c r="S19" t="s">
        <v>212</v>
      </c>
      <c r="U19" t="s">
        <v>49</v>
      </c>
      <c r="V19" t="s">
        <v>50</v>
      </c>
      <c r="W19" t="s">
        <v>51</v>
      </c>
      <c r="Y19" t="s">
        <v>53</v>
      </c>
      <c r="AB19" t="s">
        <v>56</v>
      </c>
      <c r="AF19" t="s">
        <v>120</v>
      </c>
      <c r="AG19" t="s">
        <v>120</v>
      </c>
      <c r="AH19" t="s">
        <v>118</v>
      </c>
      <c r="AO19" t="s">
        <v>120</v>
      </c>
      <c r="AP19" t="s">
        <v>118</v>
      </c>
      <c r="AQ19" t="s">
        <v>121</v>
      </c>
      <c r="AT19" t="s">
        <v>66</v>
      </c>
      <c r="AU19" t="s">
        <v>67</v>
      </c>
      <c r="AX19" t="s">
        <v>70</v>
      </c>
      <c r="AY19" t="s">
        <v>71</v>
      </c>
      <c r="AZ19" t="s">
        <v>72</v>
      </c>
      <c r="BA19" t="s">
        <v>73</v>
      </c>
      <c r="BE19" t="s">
        <v>77</v>
      </c>
      <c r="BM19" t="s">
        <v>70</v>
      </c>
      <c r="BO19" t="s">
        <v>72</v>
      </c>
      <c r="BS19" t="s">
        <v>76</v>
      </c>
      <c r="BX19" t="s">
        <v>66</v>
      </c>
      <c r="BY19" t="s">
        <v>67</v>
      </c>
      <c r="CB19" t="s">
        <v>70</v>
      </c>
      <c r="CD19" t="s">
        <v>72</v>
      </c>
      <c r="CE19" t="s">
        <v>73</v>
      </c>
      <c r="CH19" t="s">
        <v>76</v>
      </c>
      <c r="CI19" t="s">
        <v>77</v>
      </c>
      <c r="CK19" t="s">
        <v>122</v>
      </c>
      <c r="CQ19" t="s">
        <v>86</v>
      </c>
      <c r="CR19" t="s">
        <v>87</v>
      </c>
      <c r="CS19" t="s">
        <v>88</v>
      </c>
      <c r="CT19" t="s">
        <v>123</v>
      </c>
      <c r="CZ19" t="s">
        <v>93</v>
      </c>
      <c r="DA19" t="s">
        <v>94</v>
      </c>
      <c r="DB19" t="s">
        <v>124</v>
      </c>
      <c r="DC19" t="s">
        <v>125</v>
      </c>
      <c r="DD19" t="s">
        <v>118</v>
      </c>
      <c r="DE19" t="s">
        <v>139</v>
      </c>
      <c r="DF19" t="s">
        <v>118</v>
      </c>
      <c r="DH19" t="s">
        <v>95</v>
      </c>
      <c r="DJ19" t="s">
        <v>97</v>
      </c>
      <c r="DO19" t="s">
        <v>120</v>
      </c>
      <c r="DU19" t="s">
        <v>104</v>
      </c>
      <c r="EC19" t="s">
        <v>111</v>
      </c>
      <c r="EE19" t="s">
        <v>156</v>
      </c>
      <c r="EF19" t="s">
        <v>118</v>
      </c>
      <c r="EG19" t="s">
        <v>118</v>
      </c>
      <c r="EH19" t="s">
        <v>126</v>
      </c>
    </row>
    <row r="20" spans="1:138" x14ac:dyDescent="0.3">
      <c r="A20">
        <v>12971284498</v>
      </c>
      <c r="B20">
        <v>407821445</v>
      </c>
      <c r="C20" s="1">
        <v>44455.366388888891</v>
      </c>
      <c r="D20" s="1">
        <v>44531.090763888889</v>
      </c>
      <c r="E20" t="s">
        <v>213</v>
      </c>
      <c r="J20">
        <v>11</v>
      </c>
      <c r="K20">
        <v>111</v>
      </c>
      <c r="L20" t="s">
        <v>214</v>
      </c>
      <c r="M20">
        <v>3</v>
      </c>
      <c r="N20">
        <v>21</v>
      </c>
      <c r="O20" t="s">
        <v>215</v>
      </c>
      <c r="P20" t="s">
        <v>194</v>
      </c>
      <c r="Q20" t="s">
        <v>216</v>
      </c>
      <c r="R20" t="s">
        <v>118</v>
      </c>
      <c r="S20" t="s">
        <v>212</v>
      </c>
      <c r="U20" t="s">
        <v>49</v>
      </c>
      <c r="V20" t="s">
        <v>50</v>
      </c>
      <c r="W20" t="s">
        <v>51</v>
      </c>
      <c r="X20" t="s">
        <v>52</v>
      </c>
      <c r="AB20" t="s">
        <v>56</v>
      </c>
      <c r="AC20" t="s">
        <v>57</v>
      </c>
      <c r="AD20" t="s">
        <v>58</v>
      </c>
      <c r="AE20" t="s">
        <v>59</v>
      </c>
      <c r="AF20" t="s">
        <v>120</v>
      </c>
      <c r="AH20" t="s">
        <v>120</v>
      </c>
      <c r="AO20" t="s">
        <v>120</v>
      </c>
      <c r="AP20" t="s">
        <v>118</v>
      </c>
      <c r="AQ20" t="s">
        <v>121</v>
      </c>
      <c r="AZ20" t="s">
        <v>72</v>
      </c>
      <c r="BD20" t="s">
        <v>76</v>
      </c>
      <c r="BT20" t="s">
        <v>77</v>
      </c>
      <c r="BU20" t="s">
        <v>78</v>
      </c>
      <c r="CI20" t="s">
        <v>77</v>
      </c>
      <c r="CJ20" t="s">
        <v>78</v>
      </c>
      <c r="CK20" t="s">
        <v>161</v>
      </c>
      <c r="CL20" t="s">
        <v>142</v>
      </c>
      <c r="CT20" t="s">
        <v>148</v>
      </c>
      <c r="DA20" t="s">
        <v>94</v>
      </c>
      <c r="DB20" t="s">
        <v>143</v>
      </c>
      <c r="DC20" t="s">
        <v>125</v>
      </c>
      <c r="DD20" t="s">
        <v>120</v>
      </c>
      <c r="DE20" t="s">
        <v>120</v>
      </c>
      <c r="DF20" t="s">
        <v>120</v>
      </c>
      <c r="DJ20" t="s">
        <v>97</v>
      </c>
      <c r="DO20" t="s">
        <v>120</v>
      </c>
      <c r="DU20" t="s">
        <v>104</v>
      </c>
      <c r="EC20" t="s">
        <v>111</v>
      </c>
      <c r="EE20" t="s">
        <v>156</v>
      </c>
      <c r="EF20" t="s">
        <v>120</v>
      </c>
      <c r="EG20" t="s">
        <v>120</v>
      </c>
      <c r="EH20" t="s">
        <v>167</v>
      </c>
    </row>
    <row r="21" spans="1:138" x14ac:dyDescent="0.3">
      <c r="A21">
        <v>12971319576</v>
      </c>
      <c r="B21">
        <v>407821445</v>
      </c>
      <c r="C21" s="1">
        <v>44455.379236111112</v>
      </c>
      <c r="D21" s="1">
        <v>44531.090520833335</v>
      </c>
      <c r="E21" t="s">
        <v>213</v>
      </c>
      <c r="J21">
        <v>12</v>
      </c>
      <c r="K21">
        <v>111</v>
      </c>
      <c r="L21" t="s">
        <v>214</v>
      </c>
      <c r="M21">
        <v>7</v>
      </c>
      <c r="N21">
        <v>9</v>
      </c>
      <c r="O21" t="s">
        <v>217</v>
      </c>
      <c r="P21" t="s">
        <v>218</v>
      </c>
      <c r="Q21" t="s">
        <v>219</v>
      </c>
      <c r="R21" t="s">
        <v>118</v>
      </c>
      <c r="S21" t="s">
        <v>196</v>
      </c>
      <c r="U21" t="s">
        <v>49</v>
      </c>
      <c r="V21" t="s">
        <v>50</v>
      </c>
      <c r="W21" t="s">
        <v>51</v>
      </c>
      <c r="X21" t="s">
        <v>52</v>
      </c>
      <c r="AF21" t="s">
        <v>120</v>
      </c>
      <c r="AG21" t="s">
        <v>120</v>
      </c>
      <c r="AH21" t="s">
        <v>118</v>
      </c>
      <c r="AO21" t="s">
        <v>120</v>
      </c>
      <c r="AP21" t="s">
        <v>118</v>
      </c>
      <c r="AQ21" t="s">
        <v>121</v>
      </c>
      <c r="AU21" t="s">
        <v>67</v>
      </c>
      <c r="AX21" t="s">
        <v>70</v>
      </c>
      <c r="AY21" t="s">
        <v>71</v>
      </c>
      <c r="AZ21" t="s">
        <v>72</v>
      </c>
      <c r="BA21" t="s">
        <v>73</v>
      </c>
      <c r="BD21" t="s">
        <v>76</v>
      </c>
      <c r="BE21" t="s">
        <v>77</v>
      </c>
      <c r="BF21" t="s">
        <v>78</v>
      </c>
      <c r="CK21" t="s">
        <v>122</v>
      </c>
      <c r="CL21" t="s">
        <v>142</v>
      </c>
      <c r="CQ21" t="s">
        <v>86</v>
      </c>
      <c r="CT21" t="s">
        <v>123</v>
      </c>
      <c r="DA21" t="s">
        <v>94</v>
      </c>
      <c r="DB21" t="s">
        <v>124</v>
      </c>
      <c r="DC21" t="s">
        <v>133</v>
      </c>
      <c r="DD21" t="s">
        <v>118</v>
      </c>
      <c r="DE21" t="s">
        <v>139</v>
      </c>
      <c r="DF21" t="s">
        <v>118</v>
      </c>
      <c r="DH21" t="s">
        <v>95</v>
      </c>
      <c r="DJ21" t="s">
        <v>97</v>
      </c>
      <c r="DN21" t="s">
        <v>100</v>
      </c>
      <c r="DO21" t="s">
        <v>120</v>
      </c>
      <c r="DQ21" t="s">
        <v>101</v>
      </c>
      <c r="DU21" t="s">
        <v>104</v>
      </c>
      <c r="EA21" t="s">
        <v>109</v>
      </c>
      <c r="EC21" t="s">
        <v>111</v>
      </c>
      <c r="EE21" t="s">
        <v>156</v>
      </c>
      <c r="EF21" t="s">
        <v>120</v>
      </c>
      <c r="EG21" t="s">
        <v>120</v>
      </c>
      <c r="EH21" t="s">
        <v>220</v>
      </c>
    </row>
    <row r="22" spans="1:138" x14ac:dyDescent="0.3">
      <c r="A22">
        <v>12972028358</v>
      </c>
      <c r="B22">
        <v>407821445</v>
      </c>
      <c r="C22" s="1">
        <v>44455.565798611111</v>
      </c>
      <c r="D22" s="1">
        <v>44531.090243055558</v>
      </c>
      <c r="E22" t="s">
        <v>213</v>
      </c>
      <c r="J22">
        <v>13</v>
      </c>
      <c r="K22">
        <v>111</v>
      </c>
      <c r="L22" t="s">
        <v>221</v>
      </c>
      <c r="M22">
        <v>2</v>
      </c>
      <c r="N22">
        <v>34</v>
      </c>
      <c r="O22" t="s">
        <v>222</v>
      </c>
      <c r="P22" t="s">
        <v>218</v>
      </c>
      <c r="Q22" t="s">
        <v>223</v>
      </c>
      <c r="R22" t="s">
        <v>118</v>
      </c>
      <c r="S22" t="s">
        <v>119</v>
      </c>
      <c r="U22" t="s">
        <v>49</v>
      </c>
      <c r="V22" t="s">
        <v>50</v>
      </c>
      <c r="W22" t="s">
        <v>51</v>
      </c>
      <c r="X22" t="s">
        <v>52</v>
      </c>
      <c r="AF22" t="s">
        <v>120</v>
      </c>
      <c r="AG22" t="s">
        <v>120</v>
      </c>
      <c r="AH22" t="s">
        <v>120</v>
      </c>
      <c r="AO22" t="s">
        <v>120</v>
      </c>
      <c r="AP22" t="s">
        <v>118</v>
      </c>
      <c r="AQ22" t="s">
        <v>121</v>
      </c>
      <c r="AX22" t="s">
        <v>70</v>
      </c>
      <c r="BA22" t="s">
        <v>73</v>
      </c>
      <c r="BE22" t="s">
        <v>77</v>
      </c>
      <c r="BI22" t="s">
        <v>80</v>
      </c>
      <c r="BJ22" t="s">
        <v>67</v>
      </c>
      <c r="CK22" t="s">
        <v>161</v>
      </c>
      <c r="CL22" t="s">
        <v>198</v>
      </c>
      <c r="CT22" t="s">
        <v>185</v>
      </c>
      <c r="DA22" t="s">
        <v>94</v>
      </c>
      <c r="DB22" t="s">
        <v>143</v>
      </c>
      <c r="DC22" t="s">
        <v>125</v>
      </c>
      <c r="DD22" t="s">
        <v>120</v>
      </c>
      <c r="DE22" t="s">
        <v>139</v>
      </c>
      <c r="DF22" t="s">
        <v>118</v>
      </c>
      <c r="DH22" t="s">
        <v>95</v>
      </c>
      <c r="DO22" t="s">
        <v>120</v>
      </c>
      <c r="DU22" t="s">
        <v>104</v>
      </c>
      <c r="EE22" t="s">
        <v>149</v>
      </c>
      <c r="EF22" t="s">
        <v>120</v>
      </c>
      <c r="EG22" t="s">
        <v>118</v>
      </c>
      <c r="EH22" t="s">
        <v>126</v>
      </c>
    </row>
    <row r="23" spans="1:138" x14ac:dyDescent="0.3">
      <c r="A23">
        <v>12983114701</v>
      </c>
      <c r="B23">
        <v>407821445</v>
      </c>
      <c r="C23" s="1">
        <v>44460.444872685184</v>
      </c>
      <c r="D23" s="1">
        <v>44531.09</v>
      </c>
      <c r="E23" t="s">
        <v>224</v>
      </c>
      <c r="K23">
        <v>221</v>
      </c>
      <c r="L23" t="s">
        <v>214</v>
      </c>
      <c r="M23">
        <v>10</v>
      </c>
      <c r="N23">
        <v>19</v>
      </c>
      <c r="O23" t="s">
        <v>222</v>
      </c>
      <c r="P23" t="s">
        <v>225</v>
      </c>
      <c r="Q23" t="s">
        <v>226</v>
      </c>
      <c r="R23" t="s">
        <v>118</v>
      </c>
      <c r="S23" t="s">
        <v>119</v>
      </c>
      <c r="U23" t="s">
        <v>49</v>
      </c>
      <c r="V23" t="s">
        <v>50</v>
      </c>
      <c r="W23" t="s">
        <v>51</v>
      </c>
      <c r="X23" t="s">
        <v>52</v>
      </c>
      <c r="AF23" t="s">
        <v>118</v>
      </c>
      <c r="AG23" t="s">
        <v>118</v>
      </c>
      <c r="AV23" t="s">
        <v>68</v>
      </c>
      <c r="AY23" t="s">
        <v>71</v>
      </c>
      <c r="BA23" t="s">
        <v>73</v>
      </c>
      <c r="BB23" t="s">
        <v>74</v>
      </c>
      <c r="BC23" t="s">
        <v>75</v>
      </c>
      <c r="BD23" t="s">
        <v>76</v>
      </c>
      <c r="BN23" t="s">
        <v>71</v>
      </c>
      <c r="BP23" t="s">
        <v>82</v>
      </c>
      <c r="BQ23" t="s">
        <v>83</v>
      </c>
      <c r="BR23" t="s">
        <v>84</v>
      </c>
      <c r="CC23" t="s">
        <v>71</v>
      </c>
      <c r="CE23" t="s">
        <v>73</v>
      </c>
      <c r="CF23" t="s">
        <v>74</v>
      </c>
      <c r="CG23" t="s">
        <v>75</v>
      </c>
      <c r="CK23" t="s">
        <v>122</v>
      </c>
      <c r="CT23" t="s">
        <v>123</v>
      </c>
      <c r="DA23" t="s">
        <v>94</v>
      </c>
      <c r="DB23" t="s">
        <v>124</v>
      </c>
      <c r="DC23" t="s">
        <v>199</v>
      </c>
      <c r="DD23" t="s">
        <v>120</v>
      </c>
      <c r="DE23" t="s">
        <v>120</v>
      </c>
      <c r="DF23" t="s">
        <v>120</v>
      </c>
      <c r="DH23" t="s">
        <v>95</v>
      </c>
      <c r="DO23" t="s">
        <v>118</v>
      </c>
      <c r="DZ23" t="s">
        <v>108</v>
      </c>
      <c r="EB23" t="s">
        <v>110</v>
      </c>
      <c r="EF23" t="s">
        <v>120</v>
      </c>
      <c r="EG23" t="s">
        <v>120</v>
      </c>
      <c r="EH23" t="s">
        <v>126</v>
      </c>
    </row>
    <row r="24" spans="1:138" x14ac:dyDescent="0.3">
      <c r="A24">
        <v>13001343729</v>
      </c>
      <c r="B24">
        <v>407821445</v>
      </c>
      <c r="C24" s="1">
        <v>44467.590949074074</v>
      </c>
      <c r="D24" s="1">
        <v>44531.089618055557</v>
      </c>
      <c r="E24" t="s">
        <v>144</v>
      </c>
      <c r="J24">
        <v>10</v>
      </c>
      <c r="K24">
        <v>112</v>
      </c>
      <c r="L24" t="s">
        <v>227</v>
      </c>
      <c r="M24">
        <v>9</v>
      </c>
      <c r="N24">
        <v>17</v>
      </c>
      <c r="O24" t="s">
        <v>228</v>
      </c>
      <c r="P24" t="s">
        <v>229</v>
      </c>
      <c r="Q24" t="s">
        <v>230</v>
      </c>
      <c r="R24" t="s">
        <v>118</v>
      </c>
      <c r="S24" t="s">
        <v>119</v>
      </c>
      <c r="U24" t="s">
        <v>49</v>
      </c>
      <c r="V24" t="s">
        <v>50</v>
      </c>
      <c r="X24" t="s">
        <v>52</v>
      </c>
      <c r="Y24" t="s">
        <v>53</v>
      </c>
      <c r="Z24" t="s">
        <v>54</v>
      </c>
      <c r="AA24" t="s">
        <v>55</v>
      </c>
      <c r="AB24" t="s">
        <v>56</v>
      </c>
      <c r="AD24" t="s">
        <v>58</v>
      </c>
      <c r="AF24" t="s">
        <v>118</v>
      </c>
      <c r="AG24" t="s">
        <v>118</v>
      </c>
      <c r="AH24" t="s">
        <v>118</v>
      </c>
      <c r="AN24" t="s">
        <v>64</v>
      </c>
      <c r="AO24" t="s">
        <v>120</v>
      </c>
      <c r="AP24" t="s">
        <v>118</v>
      </c>
      <c r="AQ24" t="s">
        <v>121</v>
      </c>
      <c r="AS24" t="s">
        <v>65</v>
      </c>
      <c r="AT24" t="s">
        <v>66</v>
      </c>
      <c r="AU24" t="s">
        <v>67</v>
      </c>
      <c r="AV24" t="s">
        <v>68</v>
      </c>
      <c r="AW24" t="s">
        <v>69</v>
      </c>
      <c r="AX24" t="s">
        <v>70</v>
      </c>
      <c r="AY24" t="s">
        <v>71</v>
      </c>
      <c r="AZ24" t="s">
        <v>72</v>
      </c>
      <c r="BA24" t="s">
        <v>73</v>
      </c>
      <c r="BB24" t="s">
        <v>74</v>
      </c>
      <c r="BC24" t="s">
        <v>75</v>
      </c>
      <c r="BD24" t="s">
        <v>76</v>
      </c>
      <c r="BE24" t="s">
        <v>77</v>
      </c>
      <c r="BH24" t="s">
        <v>79</v>
      </c>
      <c r="BI24" t="s">
        <v>80</v>
      </c>
      <c r="BJ24" t="s">
        <v>67</v>
      </c>
      <c r="BK24" t="s">
        <v>68</v>
      </c>
      <c r="BL24" t="s">
        <v>81</v>
      </c>
      <c r="BM24" t="s">
        <v>70</v>
      </c>
      <c r="BN24" t="s">
        <v>71</v>
      </c>
      <c r="BO24" t="s">
        <v>72</v>
      </c>
      <c r="BP24" t="s">
        <v>82</v>
      </c>
      <c r="BQ24" t="s">
        <v>83</v>
      </c>
      <c r="BR24" t="s">
        <v>84</v>
      </c>
      <c r="BS24" t="s">
        <v>76</v>
      </c>
      <c r="BT24" t="s">
        <v>77</v>
      </c>
      <c r="BU24" t="s">
        <v>78</v>
      </c>
      <c r="BW24" t="s">
        <v>65</v>
      </c>
      <c r="BX24" t="s">
        <v>66</v>
      </c>
      <c r="BY24" t="s">
        <v>67</v>
      </c>
      <c r="BZ24" t="s">
        <v>68</v>
      </c>
      <c r="CA24" t="s">
        <v>69</v>
      </c>
      <c r="CB24" t="s">
        <v>70</v>
      </c>
      <c r="CC24" t="s">
        <v>71</v>
      </c>
      <c r="CD24" t="s">
        <v>72</v>
      </c>
      <c r="CE24" t="s">
        <v>73</v>
      </c>
      <c r="CF24" t="s">
        <v>74</v>
      </c>
      <c r="CG24" t="s">
        <v>75</v>
      </c>
      <c r="CH24" t="s">
        <v>76</v>
      </c>
      <c r="CI24" t="s">
        <v>77</v>
      </c>
      <c r="CJ24" t="s">
        <v>78</v>
      </c>
      <c r="CK24" t="s">
        <v>122</v>
      </c>
      <c r="CQ24" t="s">
        <v>86</v>
      </c>
      <c r="CR24" t="s">
        <v>87</v>
      </c>
      <c r="CS24" t="s">
        <v>88</v>
      </c>
      <c r="CT24" t="s">
        <v>123</v>
      </c>
      <c r="CZ24" t="s">
        <v>93</v>
      </c>
      <c r="DB24" t="s">
        <v>124</v>
      </c>
      <c r="DC24" t="s">
        <v>125</v>
      </c>
      <c r="DD24" t="s">
        <v>120</v>
      </c>
      <c r="DE24" t="s">
        <v>118</v>
      </c>
      <c r="DF24" t="s">
        <v>120</v>
      </c>
      <c r="DH24" t="s">
        <v>95</v>
      </c>
      <c r="DJ24" t="s">
        <v>97</v>
      </c>
      <c r="DN24" t="s">
        <v>100</v>
      </c>
      <c r="DO24" t="s">
        <v>118</v>
      </c>
      <c r="DQ24" t="s">
        <v>101</v>
      </c>
      <c r="DZ24" t="s">
        <v>108</v>
      </c>
      <c r="EA24" t="s">
        <v>109</v>
      </c>
      <c r="EB24" t="s">
        <v>110</v>
      </c>
      <c r="EC24" t="s">
        <v>111</v>
      </c>
      <c r="EF24" t="s">
        <v>118</v>
      </c>
      <c r="EG24" t="s">
        <v>118</v>
      </c>
      <c r="EH24" t="s">
        <v>126</v>
      </c>
    </row>
    <row r="25" spans="1:138" x14ac:dyDescent="0.3">
      <c r="A25">
        <v>13002019684</v>
      </c>
      <c r="B25">
        <v>407821445</v>
      </c>
      <c r="C25" s="1">
        <v>44467.747916666667</v>
      </c>
      <c r="D25" s="1">
        <v>44531.089305555557</v>
      </c>
      <c r="E25" t="s">
        <v>231</v>
      </c>
      <c r="J25">
        <v>14</v>
      </c>
      <c r="K25">
        <v>111</v>
      </c>
      <c r="L25" t="s">
        <v>227</v>
      </c>
      <c r="M25">
        <v>2</v>
      </c>
      <c r="N25">
        <v>26</v>
      </c>
      <c r="P25" t="s">
        <v>232</v>
      </c>
      <c r="Q25" t="s">
        <v>233</v>
      </c>
      <c r="R25" t="s">
        <v>118</v>
      </c>
      <c r="S25" t="s">
        <v>147</v>
      </c>
      <c r="Y25" t="s">
        <v>53</v>
      </c>
      <c r="AF25" t="s">
        <v>120</v>
      </c>
      <c r="AG25" t="s">
        <v>120</v>
      </c>
      <c r="AH25" t="s">
        <v>120</v>
      </c>
      <c r="AJ25" t="s">
        <v>60</v>
      </c>
      <c r="AO25" t="s">
        <v>120</v>
      </c>
      <c r="AP25" t="s">
        <v>118</v>
      </c>
      <c r="AQ25" t="s">
        <v>121</v>
      </c>
      <c r="AU25" t="s">
        <v>67</v>
      </c>
      <c r="AX25" t="s">
        <v>70</v>
      </c>
      <c r="AY25" t="s">
        <v>71</v>
      </c>
      <c r="BH25" t="s">
        <v>79</v>
      </c>
      <c r="BI25" t="s">
        <v>80</v>
      </c>
      <c r="BS25" t="s">
        <v>76</v>
      </c>
      <c r="CK25" t="s">
        <v>161</v>
      </c>
      <c r="CL25" t="s">
        <v>142</v>
      </c>
      <c r="CQ25" t="s">
        <v>86</v>
      </c>
      <c r="CT25" t="s">
        <v>185</v>
      </c>
      <c r="DA25" t="s">
        <v>94</v>
      </c>
      <c r="DB25" t="s">
        <v>143</v>
      </c>
      <c r="DC25" t="s">
        <v>133</v>
      </c>
      <c r="DD25" t="s">
        <v>120</v>
      </c>
      <c r="DE25" t="s">
        <v>120</v>
      </c>
      <c r="DF25" t="s">
        <v>120</v>
      </c>
      <c r="DH25" t="s">
        <v>95</v>
      </c>
      <c r="DO25" t="s">
        <v>120</v>
      </c>
      <c r="DU25" t="s">
        <v>104</v>
      </c>
      <c r="DV25" t="s">
        <v>105</v>
      </c>
      <c r="EC25" t="s">
        <v>111</v>
      </c>
      <c r="EE25" t="s">
        <v>234</v>
      </c>
      <c r="EF25" t="s">
        <v>120</v>
      </c>
      <c r="EG25" t="s">
        <v>120</v>
      </c>
    </row>
    <row r="26" spans="1:138" x14ac:dyDescent="0.3">
      <c r="A26">
        <v>13002895306</v>
      </c>
      <c r="B26">
        <v>407821445</v>
      </c>
      <c r="C26" s="1">
        <v>44467.95071759259</v>
      </c>
      <c r="D26" s="1">
        <v>44531.089143518519</v>
      </c>
      <c r="E26" t="s">
        <v>144</v>
      </c>
      <c r="J26">
        <v>10</v>
      </c>
      <c r="K26">
        <v>311</v>
      </c>
      <c r="L26" t="s">
        <v>227</v>
      </c>
      <c r="M26">
        <v>2</v>
      </c>
      <c r="N26">
        <v>67</v>
      </c>
      <c r="O26" t="s">
        <v>235</v>
      </c>
      <c r="P26" t="s">
        <v>173</v>
      </c>
      <c r="Q26" t="s">
        <v>236</v>
      </c>
      <c r="R26" t="s">
        <v>120</v>
      </c>
      <c r="S26" t="s">
        <v>147</v>
      </c>
      <c r="AH26" t="s">
        <v>118</v>
      </c>
      <c r="AO26" t="s">
        <v>118</v>
      </c>
      <c r="AP26" t="s">
        <v>120</v>
      </c>
      <c r="AQ26" t="s">
        <v>140</v>
      </c>
      <c r="CK26" t="s">
        <v>141</v>
      </c>
      <c r="CL26" t="s">
        <v>175</v>
      </c>
      <c r="CT26" t="s">
        <v>162</v>
      </c>
      <c r="CX26" t="s">
        <v>91</v>
      </c>
      <c r="DD26" t="s">
        <v>120</v>
      </c>
      <c r="DE26" t="s">
        <v>120</v>
      </c>
      <c r="DF26" t="s">
        <v>118</v>
      </c>
      <c r="DO26" t="s">
        <v>120</v>
      </c>
      <c r="DS26" t="s">
        <v>102</v>
      </c>
      <c r="EF26" t="s">
        <v>120</v>
      </c>
      <c r="EG26" t="s">
        <v>118</v>
      </c>
      <c r="EH26" t="s">
        <v>167</v>
      </c>
    </row>
    <row r="27" spans="1:138" x14ac:dyDescent="0.3">
      <c r="A27">
        <v>13002927222</v>
      </c>
      <c r="B27">
        <v>407821445</v>
      </c>
      <c r="C27" s="1">
        <v>44467.969317129631</v>
      </c>
      <c r="D27" s="1">
        <v>44531.088900462964</v>
      </c>
      <c r="E27" t="s">
        <v>144</v>
      </c>
      <c r="J27">
        <v>11</v>
      </c>
      <c r="K27">
        <v>311</v>
      </c>
      <c r="L27" t="s">
        <v>227</v>
      </c>
      <c r="M27">
        <v>3</v>
      </c>
      <c r="N27">
        <v>59</v>
      </c>
      <c r="O27" t="s">
        <v>237</v>
      </c>
      <c r="P27">
        <v>45</v>
      </c>
      <c r="Q27" t="s">
        <v>238</v>
      </c>
      <c r="R27" t="s">
        <v>118</v>
      </c>
      <c r="S27" t="s">
        <v>212</v>
      </c>
      <c r="U27" t="s">
        <v>49</v>
      </c>
      <c r="V27" t="s">
        <v>50</v>
      </c>
      <c r="W27" t="s">
        <v>51</v>
      </c>
      <c r="X27" t="s">
        <v>52</v>
      </c>
      <c r="AD27" t="s">
        <v>58</v>
      </c>
      <c r="AF27" t="s">
        <v>120</v>
      </c>
      <c r="AH27" t="s">
        <v>118</v>
      </c>
      <c r="AO27" t="s">
        <v>118</v>
      </c>
      <c r="AP27" t="s">
        <v>120</v>
      </c>
      <c r="AQ27" t="s">
        <v>121</v>
      </c>
      <c r="CK27" t="s">
        <v>122</v>
      </c>
      <c r="CQ27" t="s">
        <v>86</v>
      </c>
      <c r="CT27" t="s">
        <v>132</v>
      </c>
      <c r="DA27" t="s">
        <v>94</v>
      </c>
      <c r="DB27" t="s">
        <v>124</v>
      </c>
      <c r="DC27" t="s">
        <v>239</v>
      </c>
      <c r="DD27" t="s">
        <v>118</v>
      </c>
      <c r="DE27" t="s">
        <v>120</v>
      </c>
      <c r="DF27" t="s">
        <v>118</v>
      </c>
      <c r="DO27" t="s">
        <v>120</v>
      </c>
      <c r="EF27" t="s">
        <v>118</v>
      </c>
      <c r="EG27" t="s">
        <v>118</v>
      </c>
      <c r="EH27" t="s">
        <v>167</v>
      </c>
    </row>
    <row r="28" spans="1:138" x14ac:dyDescent="0.3">
      <c r="A28">
        <v>13004754395</v>
      </c>
      <c r="B28">
        <v>407821445</v>
      </c>
      <c r="C28" s="1">
        <v>44468.636030092595</v>
      </c>
      <c r="D28" s="1">
        <v>44531.088634259257</v>
      </c>
      <c r="E28" t="s">
        <v>240</v>
      </c>
      <c r="J28">
        <v>15</v>
      </c>
      <c r="K28">
        <v>111</v>
      </c>
      <c r="L28" t="s">
        <v>241</v>
      </c>
      <c r="M28">
        <v>9</v>
      </c>
      <c r="N28">
        <v>88</v>
      </c>
      <c r="O28" t="s">
        <v>242</v>
      </c>
      <c r="P28" t="s">
        <v>194</v>
      </c>
      <c r="Q28" t="s">
        <v>243</v>
      </c>
      <c r="R28" t="s">
        <v>118</v>
      </c>
      <c r="S28" t="s">
        <v>119</v>
      </c>
      <c r="U28" t="s">
        <v>49</v>
      </c>
      <c r="V28" t="s">
        <v>50</v>
      </c>
      <c r="W28" t="s">
        <v>51</v>
      </c>
      <c r="AF28" t="s">
        <v>120</v>
      </c>
      <c r="AH28" t="s">
        <v>120</v>
      </c>
      <c r="AO28" t="s">
        <v>120</v>
      </c>
      <c r="AP28" t="s">
        <v>118</v>
      </c>
      <c r="AQ28" t="s">
        <v>121</v>
      </c>
      <c r="AS28" t="s">
        <v>65</v>
      </c>
      <c r="AU28" t="s">
        <v>67</v>
      </c>
      <c r="AX28" t="s">
        <v>70</v>
      </c>
      <c r="AY28" t="s">
        <v>71</v>
      </c>
      <c r="BT28" t="s">
        <v>77</v>
      </c>
      <c r="BU28" t="s">
        <v>78</v>
      </c>
      <c r="CK28" t="s">
        <v>161</v>
      </c>
      <c r="CL28" t="s">
        <v>142</v>
      </c>
      <c r="CT28" t="s">
        <v>132</v>
      </c>
      <c r="CZ28" t="s">
        <v>93</v>
      </c>
      <c r="DA28" t="s">
        <v>94</v>
      </c>
      <c r="DB28" t="s">
        <v>143</v>
      </c>
      <c r="DC28" t="s">
        <v>133</v>
      </c>
      <c r="DD28" t="s">
        <v>118</v>
      </c>
      <c r="DE28" t="s">
        <v>139</v>
      </c>
      <c r="DF28" t="s">
        <v>118</v>
      </c>
      <c r="DJ28" t="s">
        <v>97</v>
      </c>
      <c r="DN28" t="s">
        <v>100</v>
      </c>
      <c r="DO28" t="s">
        <v>120</v>
      </c>
      <c r="DQ28" t="s">
        <v>101</v>
      </c>
      <c r="DV28" t="s">
        <v>105</v>
      </c>
      <c r="EC28" t="s">
        <v>111</v>
      </c>
      <c r="EE28" t="s">
        <v>156</v>
      </c>
      <c r="EF28" t="s">
        <v>118</v>
      </c>
      <c r="EG28" t="s">
        <v>118</v>
      </c>
      <c r="EH28" t="s">
        <v>126</v>
      </c>
    </row>
    <row r="29" spans="1:138" x14ac:dyDescent="0.3">
      <c r="A29">
        <v>13005804174</v>
      </c>
      <c r="B29">
        <v>407821445</v>
      </c>
      <c r="C29" s="1">
        <v>44468.858425925922</v>
      </c>
      <c r="D29" s="1">
        <v>44531.088333333333</v>
      </c>
      <c r="E29" t="s">
        <v>144</v>
      </c>
      <c r="J29">
        <v>11</v>
      </c>
      <c r="K29">
        <v>112</v>
      </c>
      <c r="L29" t="s">
        <v>241</v>
      </c>
      <c r="M29">
        <v>12</v>
      </c>
      <c r="N29">
        <v>5</v>
      </c>
      <c r="O29" t="s">
        <v>244</v>
      </c>
      <c r="P29">
        <v>35</v>
      </c>
      <c r="Q29" t="s">
        <v>245</v>
      </c>
      <c r="R29" t="s">
        <v>118</v>
      </c>
      <c r="S29" t="s">
        <v>212</v>
      </c>
      <c r="U29" t="s">
        <v>49</v>
      </c>
      <c r="V29" t="s">
        <v>50</v>
      </c>
      <c r="AF29" t="s">
        <v>120</v>
      </c>
      <c r="AH29" t="s">
        <v>120</v>
      </c>
      <c r="AO29" t="s">
        <v>118</v>
      </c>
      <c r="AP29" t="s">
        <v>120</v>
      </c>
      <c r="AQ29" t="s">
        <v>140</v>
      </c>
      <c r="AX29" t="s">
        <v>70</v>
      </c>
      <c r="BE29" t="s">
        <v>77</v>
      </c>
      <c r="BH29" t="s">
        <v>79</v>
      </c>
      <c r="BI29" t="s">
        <v>80</v>
      </c>
      <c r="BK29" t="s">
        <v>68</v>
      </c>
      <c r="BM29" t="s">
        <v>70</v>
      </c>
      <c r="BN29" t="s">
        <v>71</v>
      </c>
      <c r="BO29" t="s">
        <v>72</v>
      </c>
      <c r="BP29" t="s">
        <v>82</v>
      </c>
      <c r="BS29" t="s">
        <v>76</v>
      </c>
      <c r="BT29" t="s">
        <v>77</v>
      </c>
      <c r="BU29" t="s">
        <v>78</v>
      </c>
      <c r="CB29" t="s">
        <v>70</v>
      </c>
      <c r="CH29" t="s">
        <v>76</v>
      </c>
      <c r="CI29" t="s">
        <v>77</v>
      </c>
      <c r="CK29" t="s">
        <v>141</v>
      </c>
      <c r="CL29" t="s">
        <v>175</v>
      </c>
      <c r="CT29" t="s">
        <v>132</v>
      </c>
      <c r="CY29" t="s">
        <v>92</v>
      </c>
      <c r="DB29" t="s">
        <v>143</v>
      </c>
      <c r="DC29" t="s">
        <v>199</v>
      </c>
      <c r="DD29" t="s">
        <v>118</v>
      </c>
      <c r="DE29" t="s">
        <v>139</v>
      </c>
      <c r="DF29" t="s">
        <v>120</v>
      </c>
      <c r="DO29" t="s">
        <v>120</v>
      </c>
      <c r="DV29" t="s">
        <v>105</v>
      </c>
      <c r="EF29" t="s">
        <v>120</v>
      </c>
      <c r="EG29" t="s">
        <v>120</v>
      </c>
      <c r="EH29" t="s">
        <v>167</v>
      </c>
    </row>
    <row r="30" spans="1:138" x14ac:dyDescent="0.3">
      <c r="A30">
        <v>13006108419</v>
      </c>
      <c r="B30">
        <v>407821445</v>
      </c>
      <c r="C30" s="1">
        <v>44468.865844907406</v>
      </c>
      <c r="D30" s="1">
        <v>44531.088078703702</v>
      </c>
      <c r="E30" t="s">
        <v>144</v>
      </c>
      <c r="J30">
        <v>9</v>
      </c>
      <c r="K30">
        <v>321</v>
      </c>
      <c r="L30" t="s">
        <v>241</v>
      </c>
      <c r="M30">
        <v>13</v>
      </c>
      <c r="N30">
        <v>2</v>
      </c>
      <c r="O30" t="s">
        <v>159</v>
      </c>
      <c r="P30" t="s">
        <v>246</v>
      </c>
      <c r="Q30" t="s">
        <v>247</v>
      </c>
      <c r="R30" t="s">
        <v>118</v>
      </c>
      <c r="S30" t="s">
        <v>196</v>
      </c>
      <c r="U30" t="s">
        <v>49</v>
      </c>
      <c r="V30" t="s">
        <v>50</v>
      </c>
      <c r="W30" t="s">
        <v>51</v>
      </c>
      <c r="X30" t="s">
        <v>52</v>
      </c>
      <c r="AD30" t="s">
        <v>58</v>
      </c>
      <c r="AF30" t="s">
        <v>118</v>
      </c>
      <c r="AG30" t="s">
        <v>118</v>
      </c>
      <c r="AH30" t="s">
        <v>118</v>
      </c>
      <c r="AJ30" t="s">
        <v>60</v>
      </c>
      <c r="AO30" t="s">
        <v>118</v>
      </c>
      <c r="AP30" t="s">
        <v>120</v>
      </c>
      <c r="AT30" t="s">
        <v>66</v>
      </c>
      <c r="AU30" t="s">
        <v>67</v>
      </c>
      <c r="AX30" t="s">
        <v>70</v>
      </c>
      <c r="AY30" t="s">
        <v>71</v>
      </c>
      <c r="BA30" t="s">
        <v>73</v>
      </c>
      <c r="BB30" t="s">
        <v>74</v>
      </c>
      <c r="BC30" t="s">
        <v>75</v>
      </c>
      <c r="BE30" t="s">
        <v>77</v>
      </c>
      <c r="BF30" t="s">
        <v>78</v>
      </c>
      <c r="BI30" t="s">
        <v>80</v>
      </c>
      <c r="BM30" t="s">
        <v>70</v>
      </c>
      <c r="BN30" t="s">
        <v>71</v>
      </c>
      <c r="BP30" t="s">
        <v>82</v>
      </c>
      <c r="BR30" t="s">
        <v>84</v>
      </c>
      <c r="BS30" t="s">
        <v>76</v>
      </c>
      <c r="BT30" t="s">
        <v>77</v>
      </c>
      <c r="BU30" t="s">
        <v>78</v>
      </c>
      <c r="BX30" t="s">
        <v>66</v>
      </c>
      <c r="CB30" t="s">
        <v>70</v>
      </c>
      <c r="CC30" t="s">
        <v>71</v>
      </c>
      <c r="CE30" t="s">
        <v>73</v>
      </c>
      <c r="CG30" t="s">
        <v>75</v>
      </c>
      <c r="CH30" t="s">
        <v>76</v>
      </c>
      <c r="CI30" t="s">
        <v>77</v>
      </c>
      <c r="CJ30" t="s">
        <v>78</v>
      </c>
      <c r="CK30" t="s">
        <v>122</v>
      </c>
      <c r="CL30" t="s">
        <v>85</v>
      </c>
      <c r="CM30" t="s">
        <v>248</v>
      </c>
      <c r="CR30" t="s">
        <v>87</v>
      </c>
      <c r="CT30" t="s">
        <v>148</v>
      </c>
      <c r="CY30" t="s">
        <v>92</v>
      </c>
      <c r="DC30" t="s">
        <v>125</v>
      </c>
      <c r="DF30" t="s">
        <v>118</v>
      </c>
      <c r="DJ30" t="s">
        <v>97</v>
      </c>
      <c r="DO30" t="s">
        <v>120</v>
      </c>
      <c r="DV30" t="s">
        <v>105</v>
      </c>
      <c r="DY30" t="s">
        <v>107</v>
      </c>
      <c r="EF30" t="s">
        <v>120</v>
      </c>
      <c r="EG30" t="s">
        <v>120</v>
      </c>
      <c r="EH30" t="s">
        <v>126</v>
      </c>
    </row>
    <row r="31" spans="1:138" x14ac:dyDescent="0.3">
      <c r="A31">
        <v>13006227473</v>
      </c>
      <c r="B31">
        <v>407821445</v>
      </c>
      <c r="C31" s="1">
        <v>44468.947337962964</v>
      </c>
      <c r="D31" s="1">
        <v>44531.087835648148</v>
      </c>
      <c r="E31" t="s">
        <v>144</v>
      </c>
      <c r="J31">
        <v>12</v>
      </c>
      <c r="K31">
        <v>322</v>
      </c>
      <c r="L31" t="s">
        <v>241</v>
      </c>
      <c r="M31">
        <v>7</v>
      </c>
      <c r="N31">
        <v>72</v>
      </c>
      <c r="O31" t="s">
        <v>129</v>
      </c>
      <c r="P31" t="s">
        <v>246</v>
      </c>
      <c r="Q31" t="s">
        <v>249</v>
      </c>
      <c r="R31" t="s">
        <v>118</v>
      </c>
      <c r="S31" t="s">
        <v>196</v>
      </c>
      <c r="U31" t="s">
        <v>49</v>
      </c>
      <c r="V31" t="s">
        <v>50</v>
      </c>
      <c r="W31" t="s">
        <v>51</v>
      </c>
      <c r="X31" t="s">
        <v>52</v>
      </c>
      <c r="Y31" t="s">
        <v>53</v>
      </c>
      <c r="AB31" t="s">
        <v>56</v>
      </c>
      <c r="AD31" t="s">
        <v>58</v>
      </c>
      <c r="AE31" t="s">
        <v>59</v>
      </c>
      <c r="AF31" t="s">
        <v>118</v>
      </c>
      <c r="AG31" t="s">
        <v>118</v>
      </c>
      <c r="AH31" t="s">
        <v>118</v>
      </c>
      <c r="AJ31" t="s">
        <v>60</v>
      </c>
      <c r="AO31" t="s">
        <v>118</v>
      </c>
      <c r="AP31" t="s">
        <v>120</v>
      </c>
      <c r="AQ31" t="s">
        <v>121</v>
      </c>
      <c r="AS31" t="s">
        <v>65</v>
      </c>
      <c r="AU31" t="s">
        <v>67</v>
      </c>
      <c r="AX31" t="s">
        <v>70</v>
      </c>
      <c r="AY31" t="s">
        <v>71</v>
      </c>
      <c r="BA31" t="s">
        <v>73</v>
      </c>
      <c r="BB31" t="s">
        <v>74</v>
      </c>
      <c r="BC31" t="s">
        <v>75</v>
      </c>
      <c r="BE31" t="s">
        <v>77</v>
      </c>
      <c r="BF31" t="s">
        <v>78</v>
      </c>
      <c r="BI31" t="s">
        <v>80</v>
      </c>
      <c r="BK31" t="s">
        <v>68</v>
      </c>
      <c r="BM31" t="s">
        <v>70</v>
      </c>
      <c r="BN31" t="s">
        <v>71</v>
      </c>
      <c r="BO31" t="s">
        <v>72</v>
      </c>
      <c r="BP31" t="s">
        <v>82</v>
      </c>
      <c r="BQ31" t="s">
        <v>83</v>
      </c>
      <c r="BR31" t="s">
        <v>84</v>
      </c>
      <c r="BS31" t="s">
        <v>76</v>
      </c>
      <c r="BT31" t="s">
        <v>77</v>
      </c>
      <c r="BU31" t="s">
        <v>78</v>
      </c>
      <c r="BX31" t="s">
        <v>66</v>
      </c>
      <c r="BZ31" t="s">
        <v>68</v>
      </c>
      <c r="CB31" t="s">
        <v>70</v>
      </c>
      <c r="CC31" t="s">
        <v>71</v>
      </c>
      <c r="CD31" t="s">
        <v>72</v>
      </c>
      <c r="CE31" t="s">
        <v>73</v>
      </c>
      <c r="CF31" t="s">
        <v>74</v>
      </c>
      <c r="CG31" t="s">
        <v>75</v>
      </c>
      <c r="CH31" t="s">
        <v>76</v>
      </c>
      <c r="CI31" t="s">
        <v>77</v>
      </c>
      <c r="CJ31" t="s">
        <v>78</v>
      </c>
      <c r="CK31" t="s">
        <v>122</v>
      </c>
      <c r="CQ31" t="s">
        <v>86</v>
      </c>
      <c r="CR31" t="s">
        <v>87</v>
      </c>
      <c r="CS31" t="s">
        <v>88</v>
      </c>
      <c r="CT31" t="s">
        <v>123</v>
      </c>
      <c r="DA31" t="s">
        <v>94</v>
      </c>
      <c r="DB31" t="s">
        <v>124</v>
      </c>
      <c r="DC31" t="s">
        <v>125</v>
      </c>
      <c r="DD31" t="s">
        <v>118</v>
      </c>
      <c r="DE31" t="s">
        <v>118</v>
      </c>
      <c r="DF31" t="s">
        <v>120</v>
      </c>
      <c r="DJ31" t="s">
        <v>97</v>
      </c>
      <c r="DN31" t="s">
        <v>100</v>
      </c>
      <c r="DO31" t="s">
        <v>120</v>
      </c>
      <c r="DU31" t="s">
        <v>104</v>
      </c>
      <c r="DY31" t="s">
        <v>107</v>
      </c>
      <c r="EE31" t="s">
        <v>149</v>
      </c>
      <c r="EF31" t="s">
        <v>118</v>
      </c>
      <c r="EG31" t="s">
        <v>120</v>
      </c>
      <c r="EH31" t="s">
        <v>126</v>
      </c>
    </row>
    <row r="32" spans="1:138" x14ac:dyDescent="0.3">
      <c r="A32">
        <v>13006348020</v>
      </c>
      <c r="B32">
        <v>407821445</v>
      </c>
      <c r="C32" s="1">
        <v>44468.98128472222</v>
      </c>
      <c r="D32" s="1">
        <v>44531.087569444448</v>
      </c>
      <c r="E32" t="s">
        <v>144</v>
      </c>
      <c r="J32">
        <v>13</v>
      </c>
      <c r="K32">
        <v>322</v>
      </c>
      <c r="L32" t="s">
        <v>241</v>
      </c>
      <c r="M32">
        <v>10</v>
      </c>
      <c r="N32">
        <v>18</v>
      </c>
      <c r="O32" t="s">
        <v>129</v>
      </c>
      <c r="P32" t="s">
        <v>246</v>
      </c>
      <c r="Q32" t="s">
        <v>250</v>
      </c>
      <c r="R32" t="s">
        <v>118</v>
      </c>
      <c r="S32" t="s">
        <v>119</v>
      </c>
      <c r="U32" t="s">
        <v>49</v>
      </c>
      <c r="V32" t="s">
        <v>50</v>
      </c>
      <c r="W32" t="s">
        <v>51</v>
      </c>
      <c r="X32" t="s">
        <v>52</v>
      </c>
      <c r="AB32" t="s">
        <v>56</v>
      </c>
      <c r="AD32" t="s">
        <v>58</v>
      </c>
      <c r="AF32" t="s">
        <v>120</v>
      </c>
      <c r="AH32" t="s">
        <v>139</v>
      </c>
      <c r="AO32" t="s">
        <v>118</v>
      </c>
      <c r="AQ32" t="s">
        <v>140</v>
      </c>
      <c r="BI32" t="s">
        <v>80</v>
      </c>
      <c r="BM32" t="s">
        <v>70</v>
      </c>
      <c r="BN32" t="s">
        <v>71</v>
      </c>
      <c r="BP32" t="s">
        <v>82</v>
      </c>
      <c r="BR32" t="s">
        <v>84</v>
      </c>
      <c r="BS32" t="s">
        <v>76</v>
      </c>
      <c r="BT32" t="s">
        <v>77</v>
      </c>
      <c r="BU32" t="s">
        <v>78</v>
      </c>
      <c r="CB32" t="s">
        <v>70</v>
      </c>
      <c r="CC32" t="s">
        <v>71</v>
      </c>
      <c r="CE32" t="s">
        <v>73</v>
      </c>
      <c r="CG32" t="s">
        <v>75</v>
      </c>
      <c r="CH32" t="s">
        <v>76</v>
      </c>
      <c r="CI32" t="s">
        <v>77</v>
      </c>
      <c r="CJ32" t="s">
        <v>78</v>
      </c>
      <c r="CK32" t="s">
        <v>161</v>
      </c>
      <c r="CL32" t="s">
        <v>142</v>
      </c>
      <c r="CT32" t="s">
        <v>162</v>
      </c>
      <c r="DA32" t="s">
        <v>94</v>
      </c>
      <c r="DB32" t="s">
        <v>143</v>
      </c>
      <c r="DC32" t="s">
        <v>125</v>
      </c>
      <c r="DD32" t="s">
        <v>120</v>
      </c>
      <c r="DE32" t="s">
        <v>118</v>
      </c>
      <c r="DF32" t="s">
        <v>118</v>
      </c>
      <c r="DJ32" t="s">
        <v>97</v>
      </c>
      <c r="DN32" t="s">
        <v>100</v>
      </c>
      <c r="DO32" t="s">
        <v>120</v>
      </c>
      <c r="DU32" t="s">
        <v>104</v>
      </c>
      <c r="DY32" t="s">
        <v>107</v>
      </c>
      <c r="EF32" t="s">
        <v>118</v>
      </c>
      <c r="EG32" t="s">
        <v>118</v>
      </c>
      <c r="EH32" t="s">
        <v>126</v>
      </c>
    </row>
    <row r="33" spans="1:138" x14ac:dyDescent="0.3">
      <c r="A33">
        <v>13009459224</v>
      </c>
      <c r="B33">
        <v>407821445</v>
      </c>
      <c r="C33" s="1">
        <v>44469.899224537039</v>
      </c>
      <c r="D33" s="1">
        <v>44531.087337962963</v>
      </c>
      <c r="E33" t="s">
        <v>144</v>
      </c>
      <c r="J33">
        <v>15</v>
      </c>
      <c r="K33">
        <v>311</v>
      </c>
      <c r="L33" t="s">
        <v>251</v>
      </c>
      <c r="M33">
        <v>3</v>
      </c>
      <c r="N33">
        <v>23</v>
      </c>
      <c r="O33" t="s">
        <v>252</v>
      </c>
      <c r="P33">
        <v>45</v>
      </c>
      <c r="Q33" t="s">
        <v>253</v>
      </c>
      <c r="R33" t="s">
        <v>118</v>
      </c>
      <c r="S33" t="s">
        <v>212</v>
      </c>
      <c r="V33" t="s">
        <v>50</v>
      </c>
      <c r="W33" t="s">
        <v>51</v>
      </c>
      <c r="X33" t="s">
        <v>52</v>
      </c>
      <c r="AB33" t="s">
        <v>56</v>
      </c>
      <c r="AF33" t="s">
        <v>120</v>
      </c>
      <c r="AH33" t="s">
        <v>120</v>
      </c>
      <c r="AO33" t="s">
        <v>118</v>
      </c>
      <c r="AP33" t="s">
        <v>139</v>
      </c>
      <c r="AQ33" t="s">
        <v>140</v>
      </c>
      <c r="BM33" t="s">
        <v>70</v>
      </c>
      <c r="BN33" t="s">
        <v>71</v>
      </c>
      <c r="BR33" t="s">
        <v>84</v>
      </c>
      <c r="BS33" t="s">
        <v>76</v>
      </c>
      <c r="BT33" t="s">
        <v>77</v>
      </c>
      <c r="BU33" t="s">
        <v>78</v>
      </c>
      <c r="CB33" t="s">
        <v>70</v>
      </c>
      <c r="CG33" t="s">
        <v>75</v>
      </c>
      <c r="CI33" t="s">
        <v>77</v>
      </c>
      <c r="CK33" t="s">
        <v>161</v>
      </c>
      <c r="CL33" t="s">
        <v>142</v>
      </c>
      <c r="CT33" t="s">
        <v>132</v>
      </c>
      <c r="DA33" t="s">
        <v>94</v>
      </c>
      <c r="DB33" t="s">
        <v>254</v>
      </c>
      <c r="DC33" t="s">
        <v>125</v>
      </c>
      <c r="DD33" t="s">
        <v>118</v>
      </c>
      <c r="DE33" t="s">
        <v>139</v>
      </c>
      <c r="DF33" t="s">
        <v>118</v>
      </c>
      <c r="DN33" t="s">
        <v>100</v>
      </c>
      <c r="DO33" t="s">
        <v>120</v>
      </c>
      <c r="DU33" t="s">
        <v>104</v>
      </c>
      <c r="EE33" t="s">
        <v>255</v>
      </c>
      <c r="EF33" t="s">
        <v>118</v>
      </c>
      <c r="EG33" t="s">
        <v>118</v>
      </c>
      <c r="EH33" t="s">
        <v>167</v>
      </c>
    </row>
    <row r="34" spans="1:138" x14ac:dyDescent="0.3">
      <c r="A34">
        <v>13011809177</v>
      </c>
      <c r="B34">
        <v>407821445</v>
      </c>
      <c r="C34" s="1">
        <v>44470.729004629633</v>
      </c>
      <c r="D34" s="1">
        <v>44531.087106481478</v>
      </c>
      <c r="E34" t="s">
        <v>256</v>
      </c>
      <c r="J34">
        <v>16</v>
      </c>
      <c r="K34">
        <v>122</v>
      </c>
      <c r="L34" t="s">
        <v>257</v>
      </c>
      <c r="M34">
        <v>2</v>
      </c>
      <c r="N34">
        <v>50</v>
      </c>
      <c r="O34" t="s">
        <v>222</v>
      </c>
      <c r="P34">
        <v>30</v>
      </c>
      <c r="Q34" t="s">
        <v>258</v>
      </c>
      <c r="R34" t="s">
        <v>120</v>
      </c>
      <c r="AH34" t="s">
        <v>120</v>
      </c>
      <c r="AO34" t="s">
        <v>118</v>
      </c>
      <c r="AP34" t="s">
        <v>120</v>
      </c>
      <c r="AQ34" t="s">
        <v>140</v>
      </c>
      <c r="AY34" t="s">
        <v>71</v>
      </c>
      <c r="BM34" t="s">
        <v>70</v>
      </c>
      <c r="BR34" t="s">
        <v>84</v>
      </c>
      <c r="BS34" t="s">
        <v>76</v>
      </c>
      <c r="CB34" t="s">
        <v>70</v>
      </c>
      <c r="CG34" t="s">
        <v>75</v>
      </c>
      <c r="CK34" t="s">
        <v>161</v>
      </c>
      <c r="CL34" t="s">
        <v>85</v>
      </c>
      <c r="CM34" t="s">
        <v>259</v>
      </c>
      <c r="CT34" t="s">
        <v>260</v>
      </c>
      <c r="DA34" t="s">
        <v>94</v>
      </c>
      <c r="DB34" t="s">
        <v>254</v>
      </c>
      <c r="DC34" t="s">
        <v>133</v>
      </c>
      <c r="DD34" t="s">
        <v>120</v>
      </c>
      <c r="DE34" t="s">
        <v>139</v>
      </c>
      <c r="DF34" t="s">
        <v>118</v>
      </c>
      <c r="DL34" t="s">
        <v>99</v>
      </c>
      <c r="DO34" t="s">
        <v>120</v>
      </c>
      <c r="DT34" t="s">
        <v>103</v>
      </c>
      <c r="EF34" t="s">
        <v>120</v>
      </c>
      <c r="EG34" t="s">
        <v>120</v>
      </c>
      <c r="EH34" t="s">
        <v>126</v>
      </c>
    </row>
    <row r="35" spans="1:138" x14ac:dyDescent="0.3">
      <c r="A35">
        <v>13012327997</v>
      </c>
      <c r="B35">
        <v>407821445</v>
      </c>
      <c r="C35" s="1">
        <v>44470.8671875</v>
      </c>
      <c r="D35" s="1">
        <v>44531.086851851855</v>
      </c>
      <c r="E35" t="s">
        <v>144</v>
      </c>
      <c r="J35">
        <v>13</v>
      </c>
      <c r="K35">
        <v>112</v>
      </c>
      <c r="L35" t="s">
        <v>257</v>
      </c>
      <c r="M35">
        <v>13</v>
      </c>
      <c r="N35">
        <v>81</v>
      </c>
      <c r="O35" t="s">
        <v>261</v>
      </c>
      <c r="P35" t="s">
        <v>173</v>
      </c>
      <c r="Q35" t="s">
        <v>262</v>
      </c>
      <c r="R35" t="s">
        <v>118</v>
      </c>
      <c r="S35" t="s">
        <v>212</v>
      </c>
      <c r="U35" t="s">
        <v>49</v>
      </c>
      <c r="V35" t="s">
        <v>50</v>
      </c>
      <c r="W35" t="s">
        <v>51</v>
      </c>
      <c r="X35" t="s">
        <v>52</v>
      </c>
      <c r="Y35" t="s">
        <v>53</v>
      </c>
      <c r="AB35" t="s">
        <v>56</v>
      </c>
      <c r="AD35" t="s">
        <v>58</v>
      </c>
      <c r="AF35" t="s">
        <v>120</v>
      </c>
      <c r="AH35" t="s">
        <v>118</v>
      </c>
      <c r="AK35" t="s">
        <v>61</v>
      </c>
      <c r="AO35" t="s">
        <v>120</v>
      </c>
      <c r="AP35" t="s">
        <v>118</v>
      </c>
      <c r="AQ35" t="s">
        <v>121</v>
      </c>
      <c r="AZ35" t="s">
        <v>72</v>
      </c>
      <c r="BA35" t="s">
        <v>73</v>
      </c>
      <c r="BH35" t="s">
        <v>79</v>
      </c>
      <c r="BI35" t="s">
        <v>80</v>
      </c>
      <c r="BJ35" t="s">
        <v>67</v>
      </c>
      <c r="BM35" t="s">
        <v>70</v>
      </c>
      <c r="BN35" t="s">
        <v>71</v>
      </c>
      <c r="BO35" t="s">
        <v>72</v>
      </c>
      <c r="BS35" t="s">
        <v>76</v>
      </c>
      <c r="CB35" t="s">
        <v>70</v>
      </c>
      <c r="CD35" t="s">
        <v>72</v>
      </c>
      <c r="CK35" t="s">
        <v>141</v>
      </c>
      <c r="CL35" t="s">
        <v>142</v>
      </c>
      <c r="CT35" t="s">
        <v>132</v>
      </c>
      <c r="CY35" t="s">
        <v>92</v>
      </c>
      <c r="DB35" t="s">
        <v>124</v>
      </c>
      <c r="DC35" t="s">
        <v>125</v>
      </c>
      <c r="DD35" t="s">
        <v>139</v>
      </c>
      <c r="DE35" t="s">
        <v>139</v>
      </c>
      <c r="DF35" t="s">
        <v>120</v>
      </c>
      <c r="DL35" t="s">
        <v>99</v>
      </c>
      <c r="DO35" t="s">
        <v>120</v>
      </c>
      <c r="DU35" t="s">
        <v>104</v>
      </c>
      <c r="ED35" t="s">
        <v>112</v>
      </c>
      <c r="EE35" t="s">
        <v>255</v>
      </c>
      <c r="EF35" t="s">
        <v>118</v>
      </c>
      <c r="EG35" t="s">
        <v>118</v>
      </c>
      <c r="EH35" t="s">
        <v>167</v>
      </c>
    </row>
    <row r="36" spans="1:138" x14ac:dyDescent="0.3">
      <c r="A36">
        <v>13012355955</v>
      </c>
      <c r="B36">
        <v>407821445</v>
      </c>
      <c r="C36" s="1">
        <v>44470.875671296293</v>
      </c>
      <c r="D36" s="1">
        <v>44531.08662037037</v>
      </c>
      <c r="E36" t="s">
        <v>144</v>
      </c>
      <c r="J36">
        <v>14</v>
      </c>
      <c r="K36">
        <v>112</v>
      </c>
      <c r="L36" t="s">
        <v>257</v>
      </c>
      <c r="M36">
        <v>2</v>
      </c>
      <c r="N36">
        <v>41</v>
      </c>
      <c r="O36" t="s">
        <v>263</v>
      </c>
      <c r="P36">
        <v>55</v>
      </c>
      <c r="Q36" t="s">
        <v>264</v>
      </c>
      <c r="R36" t="s">
        <v>118</v>
      </c>
      <c r="S36" t="s">
        <v>212</v>
      </c>
      <c r="U36" t="s">
        <v>49</v>
      </c>
      <c r="V36" t="s">
        <v>50</v>
      </c>
      <c r="W36" t="s">
        <v>51</v>
      </c>
      <c r="AF36" t="s">
        <v>120</v>
      </c>
      <c r="AH36" t="s">
        <v>118</v>
      </c>
      <c r="AO36" t="s">
        <v>118</v>
      </c>
      <c r="AP36" t="s">
        <v>120</v>
      </c>
      <c r="AQ36" t="s">
        <v>121</v>
      </c>
      <c r="AS36" t="s">
        <v>65</v>
      </c>
      <c r="AW36" t="s">
        <v>69</v>
      </c>
      <c r="AX36" t="s">
        <v>70</v>
      </c>
      <c r="AY36" t="s">
        <v>71</v>
      </c>
      <c r="AZ36" t="s">
        <v>72</v>
      </c>
      <c r="BA36" t="s">
        <v>73</v>
      </c>
      <c r="BB36" t="s">
        <v>74</v>
      </c>
      <c r="BH36" t="s">
        <v>79</v>
      </c>
      <c r="BI36" t="s">
        <v>80</v>
      </c>
      <c r="BJ36" t="s">
        <v>67</v>
      </c>
      <c r="BL36" t="s">
        <v>81</v>
      </c>
      <c r="BM36" t="s">
        <v>70</v>
      </c>
      <c r="BN36" t="s">
        <v>71</v>
      </c>
      <c r="BP36" t="s">
        <v>82</v>
      </c>
      <c r="BQ36" t="s">
        <v>83</v>
      </c>
      <c r="BS36" t="s">
        <v>76</v>
      </c>
      <c r="BT36" t="s">
        <v>77</v>
      </c>
      <c r="BW36" t="s">
        <v>65</v>
      </c>
      <c r="BX36" t="s">
        <v>66</v>
      </c>
      <c r="BY36" t="s">
        <v>67</v>
      </c>
      <c r="CA36" t="s">
        <v>69</v>
      </c>
      <c r="CB36" t="s">
        <v>70</v>
      </c>
      <c r="CC36" t="s">
        <v>71</v>
      </c>
      <c r="CE36" t="s">
        <v>73</v>
      </c>
      <c r="CF36" t="s">
        <v>74</v>
      </c>
      <c r="CH36" t="s">
        <v>76</v>
      </c>
      <c r="CI36" t="s">
        <v>77</v>
      </c>
      <c r="CK36" t="s">
        <v>122</v>
      </c>
      <c r="CL36" t="s">
        <v>85</v>
      </c>
      <c r="CM36" t="s">
        <v>265</v>
      </c>
      <c r="CQ36" t="s">
        <v>86</v>
      </c>
      <c r="CR36" t="s">
        <v>87</v>
      </c>
      <c r="CT36" t="s">
        <v>132</v>
      </c>
      <c r="CZ36" t="s">
        <v>93</v>
      </c>
      <c r="DB36" t="s">
        <v>124</v>
      </c>
      <c r="DC36" t="s">
        <v>125</v>
      </c>
      <c r="DD36" t="s">
        <v>118</v>
      </c>
      <c r="DE36" t="s">
        <v>118</v>
      </c>
      <c r="DF36" t="s">
        <v>120</v>
      </c>
      <c r="DI36" t="s">
        <v>96</v>
      </c>
      <c r="DJ36" t="s">
        <v>97</v>
      </c>
      <c r="DO36" t="s">
        <v>120</v>
      </c>
      <c r="DU36" t="s">
        <v>104</v>
      </c>
      <c r="DZ36" t="s">
        <v>108</v>
      </c>
      <c r="ED36" t="s">
        <v>112</v>
      </c>
      <c r="EF36" t="s">
        <v>120</v>
      </c>
      <c r="EG36" t="s">
        <v>118</v>
      </c>
      <c r="EH36" t="s">
        <v>126</v>
      </c>
    </row>
    <row r="37" spans="1:138" x14ac:dyDescent="0.3">
      <c r="A37">
        <v>13017576417</v>
      </c>
      <c r="B37">
        <v>407821445</v>
      </c>
      <c r="C37" s="1">
        <v>44473.768078703702</v>
      </c>
      <c r="D37" s="1">
        <v>44531.086400462962</v>
      </c>
      <c r="E37" t="s">
        <v>144</v>
      </c>
      <c r="J37">
        <v>17</v>
      </c>
      <c r="K37">
        <v>311</v>
      </c>
      <c r="L37" t="s">
        <v>266</v>
      </c>
      <c r="M37">
        <v>8</v>
      </c>
      <c r="N37">
        <v>3</v>
      </c>
      <c r="O37" t="s">
        <v>126</v>
      </c>
      <c r="P37" t="s">
        <v>267</v>
      </c>
      <c r="Q37" t="s">
        <v>268</v>
      </c>
      <c r="R37" t="s">
        <v>120</v>
      </c>
      <c r="S37" t="s">
        <v>212</v>
      </c>
      <c r="AH37" t="s">
        <v>118</v>
      </c>
      <c r="AO37" t="s">
        <v>120</v>
      </c>
      <c r="AP37" t="s">
        <v>118</v>
      </c>
      <c r="AQ37" t="s">
        <v>121</v>
      </c>
      <c r="AV37" t="s">
        <v>68</v>
      </c>
      <c r="AW37" t="s">
        <v>69</v>
      </c>
      <c r="AX37" t="s">
        <v>70</v>
      </c>
      <c r="AY37" t="s">
        <v>71</v>
      </c>
      <c r="BA37" t="s">
        <v>73</v>
      </c>
      <c r="BB37" t="s">
        <v>74</v>
      </c>
      <c r="BC37" t="s">
        <v>75</v>
      </c>
      <c r="BD37" t="s">
        <v>76</v>
      </c>
      <c r="BE37" t="s">
        <v>77</v>
      </c>
      <c r="BF37" t="s">
        <v>78</v>
      </c>
      <c r="CK37" t="s">
        <v>122</v>
      </c>
      <c r="CL37" t="s">
        <v>142</v>
      </c>
      <c r="CQ37" t="s">
        <v>86</v>
      </c>
      <c r="CT37" t="s">
        <v>123</v>
      </c>
      <c r="CZ37" t="s">
        <v>93</v>
      </c>
      <c r="DB37" t="s">
        <v>124</v>
      </c>
      <c r="DC37" t="s">
        <v>133</v>
      </c>
      <c r="DD37" t="s">
        <v>120</v>
      </c>
      <c r="DE37" t="s">
        <v>118</v>
      </c>
      <c r="DF37" t="s">
        <v>118</v>
      </c>
      <c r="DO37" t="s">
        <v>118</v>
      </c>
      <c r="DQ37" t="s">
        <v>101</v>
      </c>
      <c r="DR37" t="s">
        <v>101</v>
      </c>
      <c r="DY37" t="s">
        <v>107</v>
      </c>
      <c r="EF37" t="s">
        <v>120</v>
      </c>
      <c r="EG37" t="s">
        <v>120</v>
      </c>
      <c r="EH37" t="s">
        <v>126</v>
      </c>
    </row>
    <row r="38" spans="1:138" x14ac:dyDescent="0.3">
      <c r="A38">
        <v>13037579625</v>
      </c>
      <c r="B38">
        <v>407821445</v>
      </c>
      <c r="C38" s="1">
        <v>44481.473865740743</v>
      </c>
      <c r="D38" s="1">
        <v>44531.086134259262</v>
      </c>
      <c r="E38" t="s">
        <v>269</v>
      </c>
      <c r="J38">
        <v>5</v>
      </c>
      <c r="K38">
        <v>211</v>
      </c>
      <c r="L38" t="s">
        <v>270</v>
      </c>
      <c r="M38">
        <v>10</v>
      </c>
      <c r="N38">
        <v>27</v>
      </c>
      <c r="O38" t="s">
        <v>271</v>
      </c>
      <c r="P38" t="s">
        <v>272</v>
      </c>
      <c r="Q38" t="s">
        <v>273</v>
      </c>
      <c r="R38" t="s">
        <v>120</v>
      </c>
      <c r="S38" t="s">
        <v>147</v>
      </c>
      <c r="AF38" t="s">
        <v>120</v>
      </c>
      <c r="AH38" t="s">
        <v>139</v>
      </c>
      <c r="AO38" t="s">
        <v>139</v>
      </c>
      <c r="AP38" t="s">
        <v>120</v>
      </c>
      <c r="AQ38" t="s">
        <v>140</v>
      </c>
      <c r="BK38" t="s">
        <v>68</v>
      </c>
      <c r="BO38" t="s">
        <v>72</v>
      </c>
      <c r="BR38" t="s">
        <v>84</v>
      </c>
      <c r="BS38" t="s">
        <v>76</v>
      </c>
      <c r="BZ38" t="s">
        <v>68</v>
      </c>
      <c r="CD38" t="s">
        <v>72</v>
      </c>
      <c r="CG38" t="s">
        <v>75</v>
      </c>
      <c r="CH38" t="s">
        <v>76</v>
      </c>
      <c r="CK38" t="s">
        <v>161</v>
      </c>
      <c r="CT38" t="s">
        <v>132</v>
      </c>
      <c r="DA38" t="s">
        <v>94</v>
      </c>
      <c r="DB38" t="s">
        <v>143</v>
      </c>
      <c r="DC38" t="s">
        <v>125</v>
      </c>
      <c r="DD38" t="s">
        <v>139</v>
      </c>
      <c r="DE38" t="s">
        <v>118</v>
      </c>
      <c r="DF38" t="s">
        <v>120</v>
      </c>
      <c r="DL38" t="s">
        <v>99</v>
      </c>
      <c r="DO38" t="s">
        <v>120</v>
      </c>
      <c r="DU38" t="s">
        <v>104</v>
      </c>
      <c r="ED38" t="s">
        <v>112</v>
      </c>
      <c r="EE38" t="s">
        <v>156</v>
      </c>
      <c r="EF38" t="s">
        <v>120</v>
      </c>
      <c r="EG38" t="s">
        <v>120</v>
      </c>
      <c r="EH38" t="s">
        <v>167</v>
      </c>
    </row>
    <row r="39" spans="1:138" x14ac:dyDescent="0.3">
      <c r="A39">
        <v>13037989956</v>
      </c>
      <c r="B39">
        <v>407821445</v>
      </c>
      <c r="C39" s="1">
        <v>44481.621261574073</v>
      </c>
      <c r="D39" s="1">
        <v>44531.085856481484</v>
      </c>
      <c r="E39" t="s">
        <v>269</v>
      </c>
      <c r="J39">
        <v>6</v>
      </c>
      <c r="K39">
        <v>211</v>
      </c>
      <c r="L39" t="s">
        <v>270</v>
      </c>
      <c r="M39">
        <v>1</v>
      </c>
      <c r="N39">
        <v>46</v>
      </c>
      <c r="O39" t="s">
        <v>274</v>
      </c>
      <c r="P39" t="s">
        <v>173</v>
      </c>
      <c r="Q39" t="s">
        <v>275</v>
      </c>
      <c r="R39" t="s">
        <v>118</v>
      </c>
      <c r="S39" t="s">
        <v>119</v>
      </c>
      <c r="U39" t="s">
        <v>49</v>
      </c>
      <c r="V39" t="s">
        <v>50</v>
      </c>
      <c r="W39" t="s">
        <v>51</v>
      </c>
      <c r="X39" t="s">
        <v>52</v>
      </c>
      <c r="AF39" t="s">
        <v>120</v>
      </c>
      <c r="AH39" t="s">
        <v>118</v>
      </c>
      <c r="AK39" t="s">
        <v>61</v>
      </c>
      <c r="AO39" t="s">
        <v>118</v>
      </c>
      <c r="AP39" t="s">
        <v>120</v>
      </c>
      <c r="AQ39" t="s">
        <v>121</v>
      </c>
      <c r="AV39" t="s">
        <v>68</v>
      </c>
      <c r="AZ39" t="s">
        <v>72</v>
      </c>
      <c r="BA39" t="s">
        <v>73</v>
      </c>
      <c r="BC39" t="s">
        <v>75</v>
      </c>
      <c r="BK39" t="s">
        <v>68</v>
      </c>
      <c r="BO39" t="s">
        <v>72</v>
      </c>
      <c r="BP39" t="s">
        <v>82</v>
      </c>
      <c r="BQ39" t="s">
        <v>83</v>
      </c>
      <c r="BR39" t="s">
        <v>84</v>
      </c>
      <c r="BS39" t="s">
        <v>76</v>
      </c>
      <c r="BT39" t="s">
        <v>77</v>
      </c>
      <c r="BZ39" t="s">
        <v>68</v>
      </c>
      <c r="CD39" t="s">
        <v>72</v>
      </c>
      <c r="CE39" t="s">
        <v>73</v>
      </c>
      <c r="CF39" t="s">
        <v>74</v>
      </c>
      <c r="CG39" t="s">
        <v>75</v>
      </c>
      <c r="CH39" t="s">
        <v>76</v>
      </c>
      <c r="CK39" t="s">
        <v>161</v>
      </c>
      <c r="CL39" t="s">
        <v>276</v>
      </c>
      <c r="CQ39" t="s">
        <v>86</v>
      </c>
      <c r="CT39" t="s">
        <v>132</v>
      </c>
      <c r="DA39" t="s">
        <v>94</v>
      </c>
      <c r="DB39" t="s">
        <v>143</v>
      </c>
      <c r="DC39" t="s">
        <v>125</v>
      </c>
      <c r="DD39" t="s">
        <v>139</v>
      </c>
      <c r="DE39" t="s">
        <v>139</v>
      </c>
      <c r="DF39" t="s">
        <v>120</v>
      </c>
      <c r="DL39" t="s">
        <v>99</v>
      </c>
      <c r="DN39" t="s">
        <v>100</v>
      </c>
      <c r="DO39" t="s">
        <v>120</v>
      </c>
      <c r="DU39" t="s">
        <v>104</v>
      </c>
      <c r="ED39" t="s">
        <v>112</v>
      </c>
      <c r="EF39" t="s">
        <v>120</v>
      </c>
      <c r="EG39" t="s">
        <v>120</v>
      </c>
      <c r="EH39" t="s">
        <v>126</v>
      </c>
    </row>
    <row r="40" spans="1:138" x14ac:dyDescent="0.3">
      <c r="A40">
        <v>13061743959</v>
      </c>
      <c r="B40">
        <v>407821445</v>
      </c>
      <c r="C40" s="1">
        <v>44490.508819444447</v>
      </c>
      <c r="D40" s="1">
        <v>44531.085532407407</v>
      </c>
      <c r="E40" t="s">
        <v>269</v>
      </c>
      <c r="J40">
        <v>7</v>
      </c>
      <c r="K40">
        <v>211</v>
      </c>
      <c r="L40" t="s">
        <v>277</v>
      </c>
      <c r="M40">
        <v>2</v>
      </c>
      <c r="N40">
        <v>82</v>
      </c>
      <c r="O40" t="s">
        <v>278</v>
      </c>
      <c r="P40" t="s">
        <v>279</v>
      </c>
      <c r="Q40" t="s">
        <v>280</v>
      </c>
      <c r="R40" t="s">
        <v>118</v>
      </c>
      <c r="S40" t="s">
        <v>147</v>
      </c>
      <c r="U40" t="s">
        <v>49</v>
      </c>
      <c r="W40" t="s">
        <v>51</v>
      </c>
      <c r="AF40" t="s">
        <v>120</v>
      </c>
      <c r="AH40" t="s">
        <v>139</v>
      </c>
      <c r="AJ40" t="s">
        <v>60</v>
      </c>
      <c r="AO40" t="s">
        <v>118</v>
      </c>
      <c r="AP40" t="s">
        <v>120</v>
      </c>
      <c r="AQ40" t="s">
        <v>121</v>
      </c>
      <c r="AW40" t="s">
        <v>69</v>
      </c>
      <c r="BL40" t="s">
        <v>81</v>
      </c>
      <c r="BM40" t="s">
        <v>70</v>
      </c>
      <c r="BO40" t="s">
        <v>72</v>
      </c>
      <c r="BP40" t="s">
        <v>82</v>
      </c>
      <c r="BQ40" t="s">
        <v>83</v>
      </c>
      <c r="BR40" t="s">
        <v>84</v>
      </c>
      <c r="BS40" t="s">
        <v>76</v>
      </c>
      <c r="CA40" t="s">
        <v>69</v>
      </c>
      <c r="CD40" t="s">
        <v>72</v>
      </c>
      <c r="CE40" t="s">
        <v>73</v>
      </c>
      <c r="CF40" t="s">
        <v>74</v>
      </c>
      <c r="CG40" t="s">
        <v>75</v>
      </c>
      <c r="CK40" t="s">
        <v>141</v>
      </c>
      <c r="CL40" t="s">
        <v>142</v>
      </c>
      <c r="CT40" t="s">
        <v>132</v>
      </c>
      <c r="DA40" t="s">
        <v>94</v>
      </c>
      <c r="DB40" t="s">
        <v>143</v>
      </c>
      <c r="DC40" t="s">
        <v>125</v>
      </c>
      <c r="DD40" t="s">
        <v>118</v>
      </c>
      <c r="DE40" t="s">
        <v>118</v>
      </c>
      <c r="DF40" t="s">
        <v>139</v>
      </c>
      <c r="DH40" t="s">
        <v>95</v>
      </c>
      <c r="DO40" t="s">
        <v>120</v>
      </c>
      <c r="DQ40" t="s">
        <v>101</v>
      </c>
      <c r="ED40" t="s">
        <v>112</v>
      </c>
      <c r="EF40" t="s">
        <v>118</v>
      </c>
      <c r="EG40" t="s">
        <v>120</v>
      </c>
      <c r="EH40" t="s">
        <v>167</v>
      </c>
    </row>
    <row r="41" spans="1:138" x14ac:dyDescent="0.3">
      <c r="A41">
        <v>13064979822</v>
      </c>
      <c r="B41">
        <v>407821445</v>
      </c>
      <c r="C41" s="1">
        <v>44491.509745370371</v>
      </c>
      <c r="D41" s="1">
        <v>44531.085115740738</v>
      </c>
      <c r="E41" t="s">
        <v>269</v>
      </c>
      <c r="J41">
        <v>9</v>
      </c>
      <c r="K41">
        <v>211</v>
      </c>
      <c r="L41" t="s">
        <v>281</v>
      </c>
      <c r="M41">
        <v>12</v>
      </c>
      <c r="N41">
        <v>13</v>
      </c>
      <c r="O41" t="s">
        <v>282</v>
      </c>
      <c r="P41" t="s">
        <v>173</v>
      </c>
      <c r="Q41" t="s">
        <v>283</v>
      </c>
      <c r="R41" t="s">
        <v>118</v>
      </c>
      <c r="S41" t="s">
        <v>119</v>
      </c>
      <c r="U41" t="s">
        <v>49</v>
      </c>
      <c r="V41" t="s">
        <v>50</v>
      </c>
      <c r="W41" t="s">
        <v>51</v>
      </c>
      <c r="Y41" t="s">
        <v>53</v>
      </c>
      <c r="AF41" t="s">
        <v>120</v>
      </c>
      <c r="AH41" t="s">
        <v>120</v>
      </c>
      <c r="AJ41" t="s">
        <v>60</v>
      </c>
      <c r="AO41" t="s">
        <v>118</v>
      </c>
      <c r="AP41" t="s">
        <v>120</v>
      </c>
      <c r="AQ41" t="s">
        <v>284</v>
      </c>
      <c r="BZ41" t="s">
        <v>68</v>
      </c>
      <c r="CD41" t="s">
        <v>72</v>
      </c>
      <c r="CH41" t="s">
        <v>76</v>
      </c>
      <c r="CK41" t="s">
        <v>141</v>
      </c>
      <c r="CL41" t="s">
        <v>198</v>
      </c>
      <c r="CT41" t="s">
        <v>132</v>
      </c>
      <c r="CY41" t="s">
        <v>92</v>
      </c>
      <c r="DB41" t="s">
        <v>143</v>
      </c>
      <c r="DC41" t="s">
        <v>199</v>
      </c>
      <c r="DD41" t="s">
        <v>120</v>
      </c>
      <c r="DE41" t="s">
        <v>139</v>
      </c>
      <c r="DF41" t="s">
        <v>139</v>
      </c>
      <c r="DO41" t="s">
        <v>120</v>
      </c>
      <c r="DS41" t="s">
        <v>102</v>
      </c>
      <c r="DT41" t="s">
        <v>103</v>
      </c>
      <c r="ED41" t="s">
        <v>112</v>
      </c>
      <c r="EF41" t="s">
        <v>120</v>
      </c>
      <c r="EG41" t="s">
        <v>120</v>
      </c>
      <c r="EH41" t="s">
        <v>150</v>
      </c>
    </row>
    <row r="42" spans="1:138" x14ac:dyDescent="0.3">
      <c r="A42">
        <v>13068821112</v>
      </c>
      <c r="B42">
        <v>407821445</v>
      </c>
      <c r="C42" s="1">
        <v>44492.567094907405</v>
      </c>
      <c r="D42" s="1">
        <v>44531.084745370368</v>
      </c>
      <c r="E42" t="s">
        <v>269</v>
      </c>
      <c r="J42">
        <v>10</v>
      </c>
      <c r="K42">
        <v>211</v>
      </c>
      <c r="L42" t="s">
        <v>285</v>
      </c>
      <c r="M42">
        <v>3</v>
      </c>
      <c r="N42">
        <v>51</v>
      </c>
      <c r="O42" t="s">
        <v>286</v>
      </c>
      <c r="P42" t="s">
        <v>287</v>
      </c>
      <c r="Q42" t="s">
        <v>288</v>
      </c>
      <c r="R42" t="s">
        <v>118</v>
      </c>
      <c r="S42" t="s">
        <v>147</v>
      </c>
      <c r="U42" t="s">
        <v>49</v>
      </c>
      <c r="V42" t="s">
        <v>50</v>
      </c>
      <c r="W42" t="s">
        <v>51</v>
      </c>
      <c r="AF42" t="s">
        <v>120</v>
      </c>
      <c r="AH42" t="s">
        <v>139</v>
      </c>
      <c r="AO42" t="s">
        <v>118</v>
      </c>
      <c r="AP42" t="s">
        <v>120</v>
      </c>
      <c r="AQ42" t="s">
        <v>121</v>
      </c>
      <c r="BK42" t="s">
        <v>68</v>
      </c>
      <c r="BO42" t="s">
        <v>72</v>
      </c>
      <c r="BP42" t="s">
        <v>82</v>
      </c>
      <c r="BQ42" t="s">
        <v>83</v>
      </c>
      <c r="BR42" t="s">
        <v>84</v>
      </c>
      <c r="BS42" t="s">
        <v>76</v>
      </c>
      <c r="CD42" t="s">
        <v>72</v>
      </c>
      <c r="CF42" t="s">
        <v>74</v>
      </c>
      <c r="CK42" t="s">
        <v>141</v>
      </c>
      <c r="CL42" t="s">
        <v>142</v>
      </c>
      <c r="CT42" t="s">
        <v>132</v>
      </c>
      <c r="CY42" t="s">
        <v>92</v>
      </c>
      <c r="DB42" t="s">
        <v>143</v>
      </c>
      <c r="DC42" t="s">
        <v>133</v>
      </c>
      <c r="DD42" t="s">
        <v>139</v>
      </c>
      <c r="DE42" t="s">
        <v>118</v>
      </c>
      <c r="DF42" t="s">
        <v>139</v>
      </c>
      <c r="DL42" t="s">
        <v>99</v>
      </c>
      <c r="DO42" t="s">
        <v>120</v>
      </c>
      <c r="DU42" t="s">
        <v>104</v>
      </c>
      <c r="ED42" t="s">
        <v>112</v>
      </c>
      <c r="EE42" t="s">
        <v>156</v>
      </c>
      <c r="EG42" t="s">
        <v>120</v>
      </c>
      <c r="EH42" t="s">
        <v>167</v>
      </c>
    </row>
    <row r="43" spans="1:138" x14ac:dyDescent="0.3">
      <c r="A43">
        <v>13088078423</v>
      </c>
      <c r="B43">
        <v>407821445</v>
      </c>
      <c r="C43" s="1">
        <v>44500.049375000002</v>
      </c>
      <c r="D43" s="1">
        <v>44531.084386574075</v>
      </c>
      <c r="E43" t="s">
        <v>224</v>
      </c>
      <c r="K43">
        <v>121</v>
      </c>
      <c r="L43" t="s">
        <v>270</v>
      </c>
      <c r="M43">
        <v>4</v>
      </c>
      <c r="N43">
        <v>35</v>
      </c>
      <c r="O43" t="s">
        <v>289</v>
      </c>
      <c r="P43" t="s">
        <v>290</v>
      </c>
      <c r="Q43" t="s">
        <v>291</v>
      </c>
      <c r="R43" t="s">
        <v>118</v>
      </c>
      <c r="S43" t="s">
        <v>196</v>
      </c>
      <c r="U43" t="s">
        <v>49</v>
      </c>
      <c r="V43" t="s">
        <v>50</v>
      </c>
      <c r="W43" t="s">
        <v>51</v>
      </c>
      <c r="X43" t="s">
        <v>52</v>
      </c>
      <c r="Y43" t="s">
        <v>53</v>
      </c>
      <c r="Z43" t="s">
        <v>54</v>
      </c>
      <c r="AB43" t="s">
        <v>56</v>
      </c>
      <c r="AF43" t="s">
        <v>118</v>
      </c>
      <c r="AG43" t="s">
        <v>118</v>
      </c>
      <c r="AH43" t="s">
        <v>118</v>
      </c>
      <c r="AJ43" t="s">
        <v>60</v>
      </c>
      <c r="AO43" t="s">
        <v>118</v>
      </c>
      <c r="AP43" t="s">
        <v>118</v>
      </c>
      <c r="AQ43" t="s">
        <v>121</v>
      </c>
      <c r="AV43" t="s">
        <v>68</v>
      </c>
      <c r="AW43" t="s">
        <v>69</v>
      </c>
      <c r="BA43" t="s">
        <v>73</v>
      </c>
      <c r="BB43" t="s">
        <v>74</v>
      </c>
      <c r="BC43" t="s">
        <v>75</v>
      </c>
      <c r="BD43" t="s">
        <v>76</v>
      </c>
      <c r="BH43" t="s">
        <v>79</v>
      </c>
      <c r="BK43" t="s">
        <v>68</v>
      </c>
      <c r="BM43" t="s">
        <v>70</v>
      </c>
      <c r="BN43" t="s">
        <v>71</v>
      </c>
      <c r="BP43" t="s">
        <v>82</v>
      </c>
      <c r="BQ43" t="s">
        <v>83</v>
      </c>
      <c r="BS43" t="s">
        <v>76</v>
      </c>
      <c r="BZ43" t="s">
        <v>68</v>
      </c>
      <c r="CB43" t="s">
        <v>70</v>
      </c>
      <c r="CC43" t="s">
        <v>71</v>
      </c>
      <c r="CE43" t="s">
        <v>73</v>
      </c>
      <c r="CF43" t="s">
        <v>74</v>
      </c>
      <c r="CH43" t="s">
        <v>76</v>
      </c>
      <c r="CK43" t="s">
        <v>122</v>
      </c>
      <c r="CL43" t="s">
        <v>142</v>
      </c>
      <c r="CT43" t="s">
        <v>123</v>
      </c>
      <c r="CZ43" t="s">
        <v>93</v>
      </c>
      <c r="DB43" t="s">
        <v>124</v>
      </c>
      <c r="DC43" t="s">
        <v>199</v>
      </c>
      <c r="DD43" t="s">
        <v>118</v>
      </c>
      <c r="DE43" t="s">
        <v>120</v>
      </c>
      <c r="DF43" t="s">
        <v>120</v>
      </c>
      <c r="DK43" t="s">
        <v>98</v>
      </c>
      <c r="DO43" t="s">
        <v>120</v>
      </c>
      <c r="DV43" t="s">
        <v>105</v>
      </c>
      <c r="DZ43" t="s">
        <v>108</v>
      </c>
      <c r="EE43" t="s">
        <v>255</v>
      </c>
      <c r="EF43" t="s">
        <v>120</v>
      </c>
      <c r="EG43" t="s">
        <v>118</v>
      </c>
      <c r="EH43" t="s">
        <v>167</v>
      </c>
    </row>
    <row r="44" spans="1:138" x14ac:dyDescent="0.3">
      <c r="A44">
        <v>13088105874</v>
      </c>
      <c r="B44">
        <v>407821445</v>
      </c>
      <c r="C44" s="1">
        <v>44500.073518518519</v>
      </c>
      <c r="D44" s="1">
        <v>44531.084097222221</v>
      </c>
      <c r="E44" t="s">
        <v>224</v>
      </c>
      <c r="K44">
        <v>121</v>
      </c>
      <c r="L44" t="s">
        <v>292</v>
      </c>
      <c r="M44">
        <v>1</v>
      </c>
      <c r="N44">
        <v>44</v>
      </c>
      <c r="O44" t="s">
        <v>222</v>
      </c>
      <c r="P44" t="s">
        <v>293</v>
      </c>
      <c r="Q44" t="s">
        <v>294</v>
      </c>
      <c r="R44" t="s">
        <v>120</v>
      </c>
      <c r="S44" t="s">
        <v>147</v>
      </c>
      <c r="AF44" t="s">
        <v>120</v>
      </c>
      <c r="AG44" t="s">
        <v>120</v>
      </c>
      <c r="AH44" t="s">
        <v>120</v>
      </c>
      <c r="AO44" t="s">
        <v>120</v>
      </c>
      <c r="AP44" t="s">
        <v>120</v>
      </c>
      <c r="AQ44" t="s">
        <v>140</v>
      </c>
      <c r="AW44" t="s">
        <v>69</v>
      </c>
      <c r="BA44" t="s">
        <v>73</v>
      </c>
      <c r="BH44" t="s">
        <v>79</v>
      </c>
      <c r="BP44" t="s">
        <v>82</v>
      </c>
      <c r="BQ44" t="s">
        <v>83</v>
      </c>
      <c r="BS44" t="s">
        <v>76</v>
      </c>
      <c r="CE44" t="s">
        <v>73</v>
      </c>
      <c r="CF44" t="s">
        <v>74</v>
      </c>
      <c r="CH44" t="s">
        <v>76</v>
      </c>
      <c r="CK44" t="s">
        <v>161</v>
      </c>
      <c r="CL44" t="s">
        <v>142</v>
      </c>
      <c r="CT44" t="s">
        <v>185</v>
      </c>
      <c r="DA44" t="s">
        <v>94</v>
      </c>
      <c r="DB44" t="s">
        <v>254</v>
      </c>
      <c r="DC44" t="s">
        <v>125</v>
      </c>
      <c r="DD44" t="s">
        <v>120</v>
      </c>
      <c r="DE44" t="s">
        <v>120</v>
      </c>
      <c r="DF44" t="s">
        <v>120</v>
      </c>
      <c r="DL44" t="s">
        <v>99</v>
      </c>
      <c r="DO44" t="s">
        <v>120</v>
      </c>
      <c r="DS44" t="s">
        <v>102</v>
      </c>
      <c r="EE44" t="s">
        <v>255</v>
      </c>
      <c r="EF44" t="s">
        <v>120</v>
      </c>
      <c r="EG44" t="s">
        <v>120</v>
      </c>
      <c r="EH44" t="s">
        <v>126</v>
      </c>
    </row>
    <row r="45" spans="1:138" x14ac:dyDescent="0.3">
      <c r="A45">
        <v>13088128130</v>
      </c>
      <c r="B45">
        <v>407821445</v>
      </c>
      <c r="C45" s="1">
        <v>44500.090810185182</v>
      </c>
      <c r="D45" s="1">
        <v>44531.083831018521</v>
      </c>
      <c r="E45" t="s">
        <v>224</v>
      </c>
      <c r="K45">
        <v>121</v>
      </c>
      <c r="L45" t="s">
        <v>292</v>
      </c>
      <c r="M45">
        <v>12</v>
      </c>
      <c r="N45">
        <v>79</v>
      </c>
      <c r="O45" t="s">
        <v>289</v>
      </c>
      <c r="P45" t="s">
        <v>295</v>
      </c>
      <c r="Q45" t="s">
        <v>296</v>
      </c>
      <c r="R45" t="s">
        <v>118</v>
      </c>
      <c r="S45" t="s">
        <v>119</v>
      </c>
      <c r="U45" t="s">
        <v>49</v>
      </c>
      <c r="V45" t="s">
        <v>50</v>
      </c>
      <c r="W45" t="s">
        <v>51</v>
      </c>
      <c r="X45" t="s">
        <v>52</v>
      </c>
      <c r="Y45" t="s">
        <v>53</v>
      </c>
      <c r="Z45" t="s">
        <v>54</v>
      </c>
      <c r="AB45" t="s">
        <v>56</v>
      </c>
      <c r="AF45" t="s">
        <v>118</v>
      </c>
      <c r="AG45" t="s">
        <v>118</v>
      </c>
      <c r="AH45" t="s">
        <v>118</v>
      </c>
      <c r="AJ45" t="s">
        <v>60</v>
      </c>
      <c r="AO45" t="s">
        <v>118</v>
      </c>
      <c r="AP45" t="s">
        <v>118</v>
      </c>
      <c r="AQ45" t="s">
        <v>121</v>
      </c>
      <c r="AS45" t="s">
        <v>65</v>
      </c>
      <c r="AV45" t="s">
        <v>68</v>
      </c>
      <c r="AW45" t="s">
        <v>69</v>
      </c>
      <c r="AX45" t="s">
        <v>70</v>
      </c>
      <c r="AY45" t="s">
        <v>71</v>
      </c>
      <c r="AZ45" t="s">
        <v>72</v>
      </c>
      <c r="BA45" t="s">
        <v>73</v>
      </c>
      <c r="BB45" t="s">
        <v>74</v>
      </c>
      <c r="BC45" t="s">
        <v>75</v>
      </c>
      <c r="BD45" t="s">
        <v>76</v>
      </c>
      <c r="BE45" t="s">
        <v>77</v>
      </c>
      <c r="BF45" t="s">
        <v>78</v>
      </c>
      <c r="BH45" t="s">
        <v>79</v>
      </c>
      <c r="BK45" t="s">
        <v>68</v>
      </c>
      <c r="BL45" t="s">
        <v>81</v>
      </c>
      <c r="BM45" t="s">
        <v>70</v>
      </c>
      <c r="BN45" t="s">
        <v>71</v>
      </c>
      <c r="BO45" t="s">
        <v>72</v>
      </c>
      <c r="BP45" t="s">
        <v>82</v>
      </c>
      <c r="BQ45" t="s">
        <v>83</v>
      </c>
      <c r="BR45" t="s">
        <v>84</v>
      </c>
      <c r="BS45" t="s">
        <v>76</v>
      </c>
      <c r="BT45" t="s">
        <v>77</v>
      </c>
      <c r="BU45" t="s">
        <v>78</v>
      </c>
      <c r="BW45" t="s">
        <v>65</v>
      </c>
      <c r="BZ45" t="s">
        <v>68</v>
      </c>
      <c r="CA45" t="s">
        <v>69</v>
      </c>
      <c r="CB45" t="s">
        <v>70</v>
      </c>
      <c r="CC45" t="s">
        <v>71</v>
      </c>
      <c r="CD45" t="s">
        <v>72</v>
      </c>
      <c r="CE45" t="s">
        <v>73</v>
      </c>
      <c r="CF45" t="s">
        <v>74</v>
      </c>
      <c r="CG45" t="s">
        <v>75</v>
      </c>
      <c r="CH45" t="s">
        <v>76</v>
      </c>
      <c r="CI45" t="s">
        <v>77</v>
      </c>
      <c r="CJ45" t="s">
        <v>78</v>
      </c>
      <c r="CK45" t="s">
        <v>122</v>
      </c>
      <c r="CN45" t="s">
        <v>86</v>
      </c>
      <c r="CQ45" t="s">
        <v>86</v>
      </c>
      <c r="CT45" t="s">
        <v>123</v>
      </c>
      <c r="CZ45" t="s">
        <v>93</v>
      </c>
      <c r="DB45" t="s">
        <v>124</v>
      </c>
      <c r="DC45" t="s">
        <v>125</v>
      </c>
      <c r="DD45" t="s">
        <v>118</v>
      </c>
      <c r="DE45" t="s">
        <v>118</v>
      </c>
      <c r="DF45" t="s">
        <v>120</v>
      </c>
      <c r="DH45" t="s">
        <v>95</v>
      </c>
      <c r="DN45" t="s">
        <v>100</v>
      </c>
      <c r="DO45" t="s">
        <v>118</v>
      </c>
      <c r="DQ45" t="s">
        <v>101</v>
      </c>
      <c r="DZ45" t="s">
        <v>108</v>
      </c>
      <c r="EE45" t="s">
        <v>156</v>
      </c>
      <c r="EF45" t="s">
        <v>120</v>
      </c>
      <c r="EG45" t="s">
        <v>120</v>
      </c>
      <c r="EH45" t="s">
        <v>167</v>
      </c>
    </row>
    <row r="46" spans="1:138" x14ac:dyDescent="0.3">
      <c r="A46">
        <v>13088383274</v>
      </c>
      <c r="B46">
        <v>407821445</v>
      </c>
      <c r="C46" s="1">
        <v>44500.313506944447</v>
      </c>
      <c r="D46" s="1">
        <v>44531.083541666667</v>
      </c>
      <c r="E46" t="s">
        <v>224</v>
      </c>
      <c r="K46">
        <v>121</v>
      </c>
      <c r="L46" t="s">
        <v>297</v>
      </c>
      <c r="M46">
        <v>7</v>
      </c>
      <c r="N46">
        <v>55</v>
      </c>
      <c r="O46" t="s">
        <v>222</v>
      </c>
      <c r="P46" t="s">
        <v>298</v>
      </c>
      <c r="Q46" t="s">
        <v>299</v>
      </c>
      <c r="R46" t="s">
        <v>118</v>
      </c>
      <c r="S46" t="s">
        <v>138</v>
      </c>
      <c r="U46" t="s">
        <v>49</v>
      </c>
      <c r="V46" t="s">
        <v>50</v>
      </c>
      <c r="W46" t="s">
        <v>51</v>
      </c>
      <c r="X46" t="s">
        <v>52</v>
      </c>
      <c r="Y46" t="s">
        <v>53</v>
      </c>
      <c r="Z46" t="s">
        <v>54</v>
      </c>
      <c r="AA46" t="s">
        <v>55</v>
      </c>
      <c r="AB46" t="s">
        <v>56</v>
      </c>
      <c r="AC46" t="s">
        <v>57</v>
      </c>
      <c r="AD46" t="s">
        <v>58</v>
      </c>
      <c r="AE46" t="s">
        <v>59</v>
      </c>
      <c r="AF46" t="s">
        <v>118</v>
      </c>
      <c r="AG46" t="s">
        <v>118</v>
      </c>
      <c r="AH46" t="s">
        <v>118</v>
      </c>
      <c r="AM46" t="s">
        <v>63</v>
      </c>
      <c r="AO46" t="s">
        <v>118</v>
      </c>
      <c r="AP46" t="s">
        <v>118</v>
      </c>
      <c r="AQ46" t="s">
        <v>121</v>
      </c>
      <c r="AS46" t="s">
        <v>65</v>
      </c>
      <c r="AT46" t="s">
        <v>66</v>
      </c>
      <c r="AU46" t="s">
        <v>67</v>
      </c>
      <c r="AV46" t="s">
        <v>68</v>
      </c>
      <c r="AW46" t="s">
        <v>69</v>
      </c>
      <c r="AX46" t="s">
        <v>70</v>
      </c>
      <c r="AY46" t="s">
        <v>71</v>
      </c>
      <c r="AZ46" t="s">
        <v>72</v>
      </c>
      <c r="BA46" t="s">
        <v>73</v>
      </c>
      <c r="BB46" t="s">
        <v>74</v>
      </c>
      <c r="BC46" t="s">
        <v>75</v>
      </c>
      <c r="BD46" t="s">
        <v>76</v>
      </c>
      <c r="BE46" t="s">
        <v>77</v>
      </c>
      <c r="BF46" t="s">
        <v>78</v>
      </c>
      <c r="BH46" t="s">
        <v>79</v>
      </c>
      <c r="BL46" t="s">
        <v>81</v>
      </c>
      <c r="BM46" t="s">
        <v>70</v>
      </c>
      <c r="BN46" t="s">
        <v>71</v>
      </c>
      <c r="BP46" t="s">
        <v>82</v>
      </c>
      <c r="BQ46" t="s">
        <v>83</v>
      </c>
      <c r="BR46" t="s">
        <v>84</v>
      </c>
      <c r="BS46" t="s">
        <v>76</v>
      </c>
      <c r="BW46" t="s">
        <v>65</v>
      </c>
      <c r="CA46" t="s">
        <v>69</v>
      </c>
      <c r="CB46" t="s">
        <v>70</v>
      </c>
      <c r="CC46" t="s">
        <v>71</v>
      </c>
      <c r="CD46" t="s">
        <v>72</v>
      </c>
      <c r="CE46" t="s">
        <v>73</v>
      </c>
      <c r="CF46" t="s">
        <v>74</v>
      </c>
      <c r="CG46" t="s">
        <v>75</v>
      </c>
      <c r="CH46" t="s">
        <v>76</v>
      </c>
      <c r="CK46" t="s">
        <v>122</v>
      </c>
      <c r="CN46" t="s">
        <v>87</v>
      </c>
      <c r="CR46" t="s">
        <v>87</v>
      </c>
      <c r="CT46" t="s">
        <v>123</v>
      </c>
      <c r="CZ46" t="s">
        <v>93</v>
      </c>
      <c r="DB46" t="s">
        <v>124</v>
      </c>
      <c r="DC46" t="s">
        <v>125</v>
      </c>
      <c r="DD46" t="s">
        <v>118</v>
      </c>
      <c r="DF46" t="s">
        <v>120</v>
      </c>
      <c r="DI46" t="s">
        <v>96</v>
      </c>
      <c r="DJ46" t="s">
        <v>97</v>
      </c>
      <c r="DN46" t="s">
        <v>100</v>
      </c>
      <c r="DO46" t="s">
        <v>118</v>
      </c>
      <c r="DQ46" t="s">
        <v>101</v>
      </c>
      <c r="DZ46" t="s">
        <v>108</v>
      </c>
      <c r="EC46" t="s">
        <v>111</v>
      </c>
      <c r="EE46" t="s">
        <v>255</v>
      </c>
      <c r="EF46" t="s">
        <v>120</v>
      </c>
      <c r="EG46" t="s">
        <v>118</v>
      </c>
      <c r="EH46" t="s">
        <v>126</v>
      </c>
    </row>
    <row r="47" spans="1:138" x14ac:dyDescent="0.3">
      <c r="A47">
        <v>13088435235</v>
      </c>
      <c r="B47">
        <v>407821445</v>
      </c>
      <c r="C47" s="1">
        <v>44500.368993055556</v>
      </c>
      <c r="D47" s="1">
        <v>44531.083055555559</v>
      </c>
      <c r="E47" t="s">
        <v>224</v>
      </c>
      <c r="K47">
        <v>121</v>
      </c>
      <c r="L47" t="s">
        <v>300</v>
      </c>
      <c r="M47">
        <v>10</v>
      </c>
      <c r="N47">
        <v>8</v>
      </c>
      <c r="O47" t="s">
        <v>289</v>
      </c>
      <c r="P47" t="s">
        <v>290</v>
      </c>
      <c r="Q47" t="s">
        <v>301</v>
      </c>
      <c r="R47" t="s">
        <v>118</v>
      </c>
      <c r="S47" t="s">
        <v>119</v>
      </c>
      <c r="U47" t="s">
        <v>49</v>
      </c>
      <c r="V47" t="s">
        <v>50</v>
      </c>
      <c r="W47" t="s">
        <v>51</v>
      </c>
      <c r="X47" t="s">
        <v>52</v>
      </c>
      <c r="AF47" t="s">
        <v>120</v>
      </c>
      <c r="AG47" t="s">
        <v>120</v>
      </c>
      <c r="AH47" t="s">
        <v>139</v>
      </c>
      <c r="AJ47" t="s">
        <v>60</v>
      </c>
      <c r="AO47" t="s">
        <v>139</v>
      </c>
      <c r="AP47" t="s">
        <v>120</v>
      </c>
      <c r="AQ47" t="s">
        <v>121</v>
      </c>
      <c r="AW47" t="s">
        <v>69</v>
      </c>
      <c r="AX47" t="s">
        <v>70</v>
      </c>
      <c r="AY47" t="s">
        <v>71</v>
      </c>
      <c r="BA47" t="s">
        <v>73</v>
      </c>
      <c r="BB47" t="s">
        <v>74</v>
      </c>
      <c r="BH47" t="s">
        <v>79</v>
      </c>
      <c r="BL47" t="s">
        <v>81</v>
      </c>
      <c r="BM47" t="s">
        <v>70</v>
      </c>
      <c r="BN47" t="s">
        <v>71</v>
      </c>
      <c r="BP47" t="s">
        <v>82</v>
      </c>
      <c r="BQ47" t="s">
        <v>83</v>
      </c>
      <c r="BR47" t="s">
        <v>84</v>
      </c>
      <c r="BS47" t="s">
        <v>76</v>
      </c>
      <c r="CA47" t="s">
        <v>69</v>
      </c>
      <c r="CB47" t="s">
        <v>70</v>
      </c>
      <c r="CC47" t="s">
        <v>71</v>
      </c>
      <c r="CG47" t="s">
        <v>75</v>
      </c>
      <c r="CH47" t="s">
        <v>76</v>
      </c>
      <c r="CK47" t="s">
        <v>161</v>
      </c>
      <c r="CL47" t="s">
        <v>142</v>
      </c>
      <c r="CT47" t="s">
        <v>162</v>
      </c>
      <c r="DA47" t="s">
        <v>94</v>
      </c>
      <c r="DB47" t="s">
        <v>143</v>
      </c>
      <c r="DC47" t="s">
        <v>199</v>
      </c>
      <c r="DD47" t="s">
        <v>118</v>
      </c>
      <c r="DE47" t="s">
        <v>120</v>
      </c>
      <c r="DF47" t="s">
        <v>118</v>
      </c>
      <c r="DH47" t="s">
        <v>95</v>
      </c>
      <c r="DI47" t="s">
        <v>96</v>
      </c>
      <c r="DN47" t="s">
        <v>100</v>
      </c>
      <c r="DO47" t="s">
        <v>120</v>
      </c>
      <c r="DS47" t="s">
        <v>102</v>
      </c>
      <c r="DZ47" t="s">
        <v>108</v>
      </c>
      <c r="EE47" t="s">
        <v>255</v>
      </c>
      <c r="EF47" t="s">
        <v>120</v>
      </c>
      <c r="EG47" t="s">
        <v>120</v>
      </c>
      <c r="EH47" t="s">
        <v>167</v>
      </c>
    </row>
    <row r="48" spans="1:138" x14ac:dyDescent="0.3">
      <c r="A48">
        <v>13088498058</v>
      </c>
      <c r="B48">
        <v>407821445</v>
      </c>
      <c r="C48" s="1">
        <v>44500.421851851854</v>
      </c>
      <c r="D48" s="1">
        <v>44531.082789351851</v>
      </c>
      <c r="E48" t="s">
        <v>224</v>
      </c>
      <c r="K48">
        <v>121</v>
      </c>
      <c r="L48" t="s">
        <v>277</v>
      </c>
      <c r="M48">
        <v>11</v>
      </c>
      <c r="N48">
        <v>30</v>
      </c>
      <c r="O48" t="s">
        <v>289</v>
      </c>
      <c r="P48" t="s">
        <v>302</v>
      </c>
      <c r="Q48" t="s">
        <v>303</v>
      </c>
      <c r="R48" t="s">
        <v>118</v>
      </c>
      <c r="S48" t="s">
        <v>147</v>
      </c>
      <c r="U48" t="s">
        <v>49</v>
      </c>
      <c r="V48" t="s">
        <v>50</v>
      </c>
      <c r="W48" t="s">
        <v>51</v>
      </c>
      <c r="AF48" t="s">
        <v>120</v>
      </c>
      <c r="AG48" t="s">
        <v>120</v>
      </c>
      <c r="AH48" t="s">
        <v>120</v>
      </c>
      <c r="AJ48" t="s">
        <v>60</v>
      </c>
      <c r="AO48" t="s">
        <v>118</v>
      </c>
      <c r="AP48" t="s">
        <v>118</v>
      </c>
      <c r="AQ48" t="s">
        <v>121</v>
      </c>
      <c r="AS48" t="s">
        <v>65</v>
      </c>
      <c r="BA48" t="s">
        <v>73</v>
      </c>
      <c r="BB48" t="s">
        <v>74</v>
      </c>
      <c r="BC48" t="s">
        <v>75</v>
      </c>
      <c r="BP48" t="s">
        <v>82</v>
      </c>
      <c r="BQ48" t="s">
        <v>83</v>
      </c>
      <c r="BR48" t="s">
        <v>84</v>
      </c>
      <c r="CE48" t="s">
        <v>73</v>
      </c>
      <c r="CF48" t="s">
        <v>74</v>
      </c>
      <c r="CH48" t="s">
        <v>76</v>
      </c>
      <c r="CK48" t="s">
        <v>161</v>
      </c>
      <c r="CL48" t="s">
        <v>142</v>
      </c>
      <c r="CT48" t="s">
        <v>162</v>
      </c>
      <c r="DA48" t="s">
        <v>94</v>
      </c>
      <c r="DB48" t="s">
        <v>254</v>
      </c>
      <c r="DC48" t="s">
        <v>199</v>
      </c>
      <c r="DD48" t="s">
        <v>118</v>
      </c>
      <c r="DE48" t="s">
        <v>120</v>
      </c>
      <c r="DF48" t="s">
        <v>120</v>
      </c>
      <c r="DH48" t="s">
        <v>95</v>
      </c>
      <c r="DI48" t="s">
        <v>96</v>
      </c>
      <c r="DN48" t="s">
        <v>100</v>
      </c>
      <c r="DO48" t="s">
        <v>120</v>
      </c>
      <c r="DS48" t="s">
        <v>102</v>
      </c>
      <c r="ED48" t="s">
        <v>112</v>
      </c>
      <c r="EE48" t="s">
        <v>149</v>
      </c>
      <c r="EF48" t="s">
        <v>120</v>
      </c>
      <c r="EG48" t="s">
        <v>120</v>
      </c>
      <c r="EH48" t="s">
        <v>167</v>
      </c>
    </row>
    <row r="49" spans="1:138" x14ac:dyDescent="0.3">
      <c r="A49">
        <v>13089148234</v>
      </c>
      <c r="B49">
        <v>407821445</v>
      </c>
      <c r="C49" s="1">
        <v>44500.885312500002</v>
      </c>
      <c r="D49" s="1">
        <v>44531.082511574074</v>
      </c>
      <c r="E49" t="s">
        <v>224</v>
      </c>
      <c r="K49">
        <v>121</v>
      </c>
      <c r="L49" t="s">
        <v>277</v>
      </c>
      <c r="M49">
        <v>3</v>
      </c>
      <c r="N49">
        <v>73</v>
      </c>
      <c r="O49" t="s">
        <v>289</v>
      </c>
      <c r="P49" t="s">
        <v>304</v>
      </c>
      <c r="Q49" t="s">
        <v>305</v>
      </c>
      <c r="R49" t="s">
        <v>118</v>
      </c>
      <c r="S49" t="s">
        <v>138</v>
      </c>
      <c r="U49" t="s">
        <v>49</v>
      </c>
      <c r="V49" t="s">
        <v>50</v>
      </c>
      <c r="W49" t="s">
        <v>51</v>
      </c>
      <c r="X49" t="s">
        <v>52</v>
      </c>
      <c r="Y49" t="s">
        <v>53</v>
      </c>
      <c r="Z49" t="s">
        <v>54</v>
      </c>
      <c r="AA49" t="s">
        <v>55</v>
      </c>
      <c r="AB49" t="s">
        <v>56</v>
      </c>
      <c r="AC49" t="s">
        <v>57</v>
      </c>
      <c r="AD49" t="s">
        <v>58</v>
      </c>
      <c r="AE49" t="s">
        <v>59</v>
      </c>
      <c r="AF49" t="s">
        <v>118</v>
      </c>
      <c r="AG49" t="s">
        <v>118</v>
      </c>
      <c r="AH49" t="s">
        <v>118</v>
      </c>
      <c r="AK49" t="s">
        <v>61</v>
      </c>
      <c r="AO49" t="s">
        <v>118</v>
      </c>
      <c r="AP49" t="s">
        <v>118</v>
      </c>
      <c r="AQ49" t="s">
        <v>121</v>
      </c>
      <c r="AS49" t="s">
        <v>65</v>
      </c>
      <c r="AT49" t="s">
        <v>66</v>
      </c>
      <c r="AU49" t="s">
        <v>67</v>
      </c>
      <c r="AV49" t="s">
        <v>68</v>
      </c>
      <c r="AW49" t="s">
        <v>69</v>
      </c>
      <c r="AX49" t="s">
        <v>70</v>
      </c>
      <c r="AY49" t="s">
        <v>71</v>
      </c>
      <c r="AZ49" t="s">
        <v>72</v>
      </c>
      <c r="BA49" t="s">
        <v>73</v>
      </c>
      <c r="BB49" t="s">
        <v>74</v>
      </c>
      <c r="BC49" t="s">
        <v>75</v>
      </c>
      <c r="BD49" t="s">
        <v>76</v>
      </c>
      <c r="BE49" t="s">
        <v>77</v>
      </c>
      <c r="BF49" t="s">
        <v>78</v>
      </c>
      <c r="BH49" t="s">
        <v>79</v>
      </c>
      <c r="BM49" t="s">
        <v>70</v>
      </c>
      <c r="BN49" t="s">
        <v>71</v>
      </c>
      <c r="BP49" t="s">
        <v>82</v>
      </c>
      <c r="BQ49" t="s">
        <v>83</v>
      </c>
      <c r="BR49" t="s">
        <v>84</v>
      </c>
      <c r="BS49" t="s">
        <v>76</v>
      </c>
      <c r="BW49" t="s">
        <v>65</v>
      </c>
      <c r="CB49" t="s">
        <v>70</v>
      </c>
      <c r="CC49" t="s">
        <v>71</v>
      </c>
      <c r="CE49" t="s">
        <v>73</v>
      </c>
      <c r="CF49" t="s">
        <v>74</v>
      </c>
      <c r="CG49" t="s">
        <v>75</v>
      </c>
      <c r="CH49" t="s">
        <v>76</v>
      </c>
      <c r="CK49" t="s">
        <v>122</v>
      </c>
      <c r="CN49" t="s">
        <v>86</v>
      </c>
      <c r="CQ49" t="s">
        <v>86</v>
      </c>
      <c r="CT49" t="s">
        <v>123</v>
      </c>
      <c r="CZ49" t="s">
        <v>93</v>
      </c>
      <c r="DB49" t="s">
        <v>124</v>
      </c>
      <c r="DC49" t="s">
        <v>133</v>
      </c>
      <c r="DD49" t="s">
        <v>118</v>
      </c>
      <c r="DE49" t="s">
        <v>118</v>
      </c>
      <c r="DF49" t="s">
        <v>118</v>
      </c>
      <c r="DI49" t="s">
        <v>96</v>
      </c>
      <c r="DJ49" t="s">
        <v>97</v>
      </c>
      <c r="DK49" t="s">
        <v>98</v>
      </c>
      <c r="DO49" t="s">
        <v>118</v>
      </c>
      <c r="DQ49" t="s">
        <v>101</v>
      </c>
      <c r="DZ49" t="s">
        <v>108</v>
      </c>
      <c r="EE49" t="s">
        <v>156</v>
      </c>
      <c r="EF49" t="s">
        <v>118</v>
      </c>
      <c r="EG49" t="s">
        <v>118</v>
      </c>
      <c r="EH49" t="s">
        <v>167</v>
      </c>
    </row>
    <row r="50" spans="1:138" x14ac:dyDescent="0.3">
      <c r="A50">
        <v>13090071956</v>
      </c>
      <c r="B50">
        <v>407821445</v>
      </c>
      <c r="C50" s="1">
        <v>44501.456875000003</v>
      </c>
      <c r="D50" s="1">
        <v>44531.081493055557</v>
      </c>
      <c r="E50" t="s">
        <v>224</v>
      </c>
      <c r="K50">
        <v>121</v>
      </c>
      <c r="L50" t="s">
        <v>306</v>
      </c>
      <c r="M50">
        <v>2</v>
      </c>
      <c r="N50">
        <v>61</v>
      </c>
      <c r="O50" t="s">
        <v>289</v>
      </c>
      <c r="P50" t="s">
        <v>302</v>
      </c>
      <c r="Q50" t="s">
        <v>307</v>
      </c>
      <c r="R50" t="s">
        <v>120</v>
      </c>
      <c r="S50" t="s">
        <v>147</v>
      </c>
      <c r="AF50" t="s">
        <v>120</v>
      </c>
      <c r="AG50" t="s">
        <v>120</v>
      </c>
      <c r="AH50" t="s">
        <v>139</v>
      </c>
      <c r="AO50" t="s">
        <v>118</v>
      </c>
      <c r="AP50" t="s">
        <v>120</v>
      </c>
      <c r="AQ50" t="s">
        <v>284</v>
      </c>
      <c r="CK50" t="s">
        <v>161</v>
      </c>
      <c r="CL50" t="s">
        <v>276</v>
      </c>
      <c r="CT50" t="s">
        <v>162</v>
      </c>
      <c r="DA50" t="s">
        <v>94</v>
      </c>
      <c r="DB50" t="s">
        <v>143</v>
      </c>
      <c r="DC50" t="s">
        <v>199</v>
      </c>
      <c r="DD50" t="s">
        <v>118</v>
      </c>
      <c r="DE50" t="s">
        <v>120</v>
      </c>
      <c r="DF50" t="s">
        <v>118</v>
      </c>
      <c r="DI50" t="s">
        <v>96</v>
      </c>
      <c r="DK50" t="s">
        <v>98</v>
      </c>
      <c r="DO50" t="s">
        <v>120</v>
      </c>
      <c r="DS50" t="s">
        <v>102</v>
      </c>
      <c r="EE50" t="s">
        <v>308</v>
      </c>
      <c r="EF50" t="s">
        <v>120</v>
      </c>
      <c r="EG50" t="s">
        <v>120</v>
      </c>
      <c r="EH50" t="s">
        <v>167</v>
      </c>
    </row>
    <row r="51" spans="1:138" x14ac:dyDescent="0.3">
      <c r="A51">
        <v>13090154534</v>
      </c>
      <c r="B51">
        <v>407821445</v>
      </c>
      <c r="C51" s="1">
        <v>44501.490914351853</v>
      </c>
      <c r="D51" s="1">
        <v>44531.081250000003</v>
      </c>
      <c r="E51" t="s">
        <v>224</v>
      </c>
      <c r="K51">
        <v>122</v>
      </c>
      <c r="L51" t="s">
        <v>309</v>
      </c>
      <c r="M51">
        <v>5</v>
      </c>
      <c r="N51">
        <v>14</v>
      </c>
      <c r="O51" t="s">
        <v>289</v>
      </c>
      <c r="P51" t="s">
        <v>310</v>
      </c>
      <c r="Q51" t="s">
        <v>311</v>
      </c>
      <c r="R51" t="s">
        <v>118</v>
      </c>
      <c r="S51" t="s">
        <v>147</v>
      </c>
      <c r="U51" t="s">
        <v>49</v>
      </c>
      <c r="V51" t="s">
        <v>50</v>
      </c>
      <c r="W51" t="s">
        <v>51</v>
      </c>
      <c r="X51" t="s">
        <v>52</v>
      </c>
      <c r="AF51" t="s">
        <v>120</v>
      </c>
      <c r="AG51" t="s">
        <v>120</v>
      </c>
      <c r="AH51" t="s">
        <v>120</v>
      </c>
      <c r="AK51" t="s">
        <v>61</v>
      </c>
      <c r="AO51" t="s">
        <v>139</v>
      </c>
      <c r="AP51" t="s">
        <v>118</v>
      </c>
      <c r="AQ51" t="s">
        <v>121</v>
      </c>
      <c r="AV51" t="s">
        <v>68</v>
      </c>
      <c r="AW51" t="s">
        <v>69</v>
      </c>
      <c r="BA51" t="s">
        <v>73</v>
      </c>
      <c r="BH51" t="s">
        <v>79</v>
      </c>
      <c r="BK51" t="s">
        <v>68</v>
      </c>
      <c r="BL51" t="s">
        <v>81</v>
      </c>
      <c r="BM51" t="s">
        <v>70</v>
      </c>
      <c r="BN51" t="s">
        <v>71</v>
      </c>
      <c r="BO51" t="s">
        <v>72</v>
      </c>
      <c r="BP51" t="s">
        <v>82</v>
      </c>
      <c r="BQ51" t="s">
        <v>83</v>
      </c>
      <c r="BR51" t="s">
        <v>84</v>
      </c>
      <c r="BS51" t="s">
        <v>76</v>
      </c>
      <c r="BW51" t="s">
        <v>65</v>
      </c>
      <c r="BZ51" t="s">
        <v>68</v>
      </c>
      <c r="CA51" t="s">
        <v>69</v>
      </c>
      <c r="CB51" t="s">
        <v>70</v>
      </c>
      <c r="CC51" t="s">
        <v>71</v>
      </c>
      <c r="CD51" t="s">
        <v>72</v>
      </c>
      <c r="CE51" t="s">
        <v>73</v>
      </c>
      <c r="CF51" t="s">
        <v>74</v>
      </c>
      <c r="CG51" t="s">
        <v>75</v>
      </c>
      <c r="CH51" t="s">
        <v>76</v>
      </c>
      <c r="CK51" t="s">
        <v>122</v>
      </c>
      <c r="CL51" t="s">
        <v>276</v>
      </c>
      <c r="CN51" t="s">
        <v>85</v>
      </c>
      <c r="CO51" t="s">
        <v>312</v>
      </c>
      <c r="CQ51" t="s">
        <v>86</v>
      </c>
      <c r="CT51" t="s">
        <v>162</v>
      </c>
      <c r="DA51" t="s">
        <v>94</v>
      </c>
      <c r="DB51" t="s">
        <v>143</v>
      </c>
      <c r="DC51" t="s">
        <v>125</v>
      </c>
      <c r="DD51" t="s">
        <v>118</v>
      </c>
      <c r="DE51" t="s">
        <v>120</v>
      </c>
      <c r="DF51" t="s">
        <v>118</v>
      </c>
      <c r="DH51" t="s">
        <v>95</v>
      </c>
      <c r="DI51" t="s">
        <v>96</v>
      </c>
      <c r="DO51" t="s">
        <v>120</v>
      </c>
      <c r="DS51" t="s">
        <v>102</v>
      </c>
      <c r="DY51" t="s">
        <v>107</v>
      </c>
      <c r="EE51" t="s">
        <v>308</v>
      </c>
      <c r="EF51" t="s">
        <v>120</v>
      </c>
      <c r="EG51" t="s">
        <v>120</v>
      </c>
      <c r="EH51" t="s">
        <v>167</v>
      </c>
    </row>
    <row r="52" spans="1:138" x14ac:dyDescent="0.3">
      <c r="A52">
        <v>13090200000</v>
      </c>
      <c r="B52">
        <v>407821445</v>
      </c>
      <c r="C52" s="1">
        <v>44501.506932870368</v>
      </c>
      <c r="D52" s="1">
        <v>44531.080960648149</v>
      </c>
      <c r="E52" t="s">
        <v>224</v>
      </c>
      <c r="K52">
        <v>122</v>
      </c>
      <c r="L52" t="s">
        <v>313</v>
      </c>
      <c r="M52">
        <v>2</v>
      </c>
      <c r="N52">
        <v>40</v>
      </c>
      <c r="O52" t="s">
        <v>289</v>
      </c>
      <c r="P52" t="s">
        <v>304</v>
      </c>
      <c r="Q52" t="s">
        <v>314</v>
      </c>
      <c r="R52" t="s">
        <v>118</v>
      </c>
      <c r="S52" t="s">
        <v>138</v>
      </c>
      <c r="U52" t="s">
        <v>49</v>
      </c>
      <c r="V52" t="s">
        <v>50</v>
      </c>
      <c r="W52" t="s">
        <v>51</v>
      </c>
      <c r="X52" t="s">
        <v>52</v>
      </c>
      <c r="Y52" t="s">
        <v>53</v>
      </c>
      <c r="Z52" t="s">
        <v>54</v>
      </c>
      <c r="AA52" t="s">
        <v>55</v>
      </c>
      <c r="AB52" t="s">
        <v>56</v>
      </c>
      <c r="AC52" t="s">
        <v>57</v>
      </c>
      <c r="AD52" t="s">
        <v>58</v>
      </c>
      <c r="AE52" t="s">
        <v>59</v>
      </c>
      <c r="AF52" t="s">
        <v>118</v>
      </c>
      <c r="AG52" t="s">
        <v>118</v>
      </c>
      <c r="AH52" t="s">
        <v>139</v>
      </c>
      <c r="AK52" t="s">
        <v>61</v>
      </c>
      <c r="AL52" t="s">
        <v>62</v>
      </c>
      <c r="AM52" t="s">
        <v>63</v>
      </c>
      <c r="AN52" t="s">
        <v>64</v>
      </c>
      <c r="AO52" t="s">
        <v>120</v>
      </c>
      <c r="AP52" t="s">
        <v>120</v>
      </c>
      <c r="AQ52" t="s">
        <v>121</v>
      </c>
      <c r="CT52" t="s">
        <v>162</v>
      </c>
      <c r="CY52" t="s">
        <v>92</v>
      </c>
      <c r="DB52" t="s">
        <v>143</v>
      </c>
      <c r="DC52" t="s">
        <v>125</v>
      </c>
      <c r="DD52" t="s">
        <v>139</v>
      </c>
      <c r="DE52" t="s">
        <v>139</v>
      </c>
      <c r="DF52" t="s">
        <v>139</v>
      </c>
      <c r="DO52" t="s">
        <v>120</v>
      </c>
      <c r="EF52" t="s">
        <v>120</v>
      </c>
      <c r="EG52" t="s">
        <v>120</v>
      </c>
      <c r="EH52" t="s">
        <v>167</v>
      </c>
    </row>
    <row r="53" spans="1:138" x14ac:dyDescent="0.3">
      <c r="A53">
        <v>13148275615</v>
      </c>
      <c r="B53">
        <v>407821445</v>
      </c>
      <c r="C53" s="1">
        <v>44523.192557870374</v>
      </c>
      <c r="D53" s="1">
        <v>44531.080659722225</v>
      </c>
      <c r="E53" t="s">
        <v>315</v>
      </c>
      <c r="K53">
        <v>222</v>
      </c>
      <c r="L53" t="s">
        <v>316</v>
      </c>
      <c r="M53">
        <v>3</v>
      </c>
      <c r="N53">
        <v>74</v>
      </c>
      <c r="O53" t="s">
        <v>289</v>
      </c>
      <c r="P53" t="s">
        <v>298</v>
      </c>
      <c r="Q53" t="s">
        <v>317</v>
      </c>
      <c r="R53" t="s">
        <v>118</v>
      </c>
      <c r="S53" t="s">
        <v>119</v>
      </c>
      <c r="U53" t="s">
        <v>49</v>
      </c>
      <c r="V53" t="s">
        <v>50</v>
      </c>
      <c r="W53" t="s">
        <v>51</v>
      </c>
      <c r="X53" t="s">
        <v>52</v>
      </c>
      <c r="Y53" t="s">
        <v>53</v>
      </c>
      <c r="Z53" t="s">
        <v>54</v>
      </c>
      <c r="AA53" t="s">
        <v>55</v>
      </c>
      <c r="AB53" t="s">
        <v>56</v>
      </c>
      <c r="AC53" t="s">
        <v>57</v>
      </c>
      <c r="AD53" t="s">
        <v>58</v>
      </c>
      <c r="AE53" t="s">
        <v>59</v>
      </c>
      <c r="AF53" t="s">
        <v>118</v>
      </c>
      <c r="AG53" t="s">
        <v>118</v>
      </c>
      <c r="AH53" t="s">
        <v>118</v>
      </c>
      <c r="AJ53" t="s">
        <v>60</v>
      </c>
      <c r="AK53" t="s">
        <v>61</v>
      </c>
      <c r="AO53" t="s">
        <v>118</v>
      </c>
      <c r="AP53" t="s">
        <v>118</v>
      </c>
      <c r="AQ53" t="s">
        <v>121</v>
      </c>
      <c r="AS53" t="s">
        <v>65</v>
      </c>
      <c r="AV53" t="s">
        <v>68</v>
      </c>
      <c r="AW53" t="s">
        <v>69</v>
      </c>
      <c r="AX53" t="s">
        <v>70</v>
      </c>
      <c r="AY53" t="s">
        <v>71</v>
      </c>
      <c r="AZ53" t="s">
        <v>72</v>
      </c>
      <c r="BA53" t="s">
        <v>73</v>
      </c>
      <c r="BB53" t="s">
        <v>74</v>
      </c>
      <c r="BC53" t="s">
        <v>75</v>
      </c>
      <c r="BD53" t="s">
        <v>76</v>
      </c>
      <c r="BE53" t="s">
        <v>77</v>
      </c>
      <c r="BF53" t="s">
        <v>78</v>
      </c>
      <c r="BL53" t="s">
        <v>81</v>
      </c>
      <c r="BM53" t="s">
        <v>70</v>
      </c>
      <c r="BN53" t="s">
        <v>71</v>
      </c>
      <c r="BO53" t="s">
        <v>72</v>
      </c>
      <c r="BP53" t="s">
        <v>82</v>
      </c>
      <c r="BQ53" t="s">
        <v>83</v>
      </c>
      <c r="BR53" t="s">
        <v>84</v>
      </c>
      <c r="BS53" t="s">
        <v>76</v>
      </c>
      <c r="CA53" t="s">
        <v>69</v>
      </c>
      <c r="CB53" t="s">
        <v>70</v>
      </c>
      <c r="CC53" t="s">
        <v>71</v>
      </c>
      <c r="CD53" t="s">
        <v>72</v>
      </c>
      <c r="CE53" t="s">
        <v>73</v>
      </c>
      <c r="CF53" t="s">
        <v>74</v>
      </c>
      <c r="CG53" t="s">
        <v>75</v>
      </c>
      <c r="CH53" t="s">
        <v>76</v>
      </c>
      <c r="CK53" t="s">
        <v>122</v>
      </c>
      <c r="CQ53" t="s">
        <v>86</v>
      </c>
      <c r="CT53" t="s">
        <v>123</v>
      </c>
      <c r="CZ53" t="s">
        <v>93</v>
      </c>
      <c r="DB53" t="s">
        <v>124</v>
      </c>
      <c r="DC53" t="s">
        <v>133</v>
      </c>
      <c r="DD53" t="s">
        <v>118</v>
      </c>
      <c r="DE53" t="s">
        <v>118</v>
      </c>
      <c r="DF53" t="s">
        <v>120</v>
      </c>
      <c r="DH53" t="s">
        <v>95</v>
      </c>
      <c r="DI53" t="s">
        <v>96</v>
      </c>
      <c r="DJ53" t="s">
        <v>97</v>
      </c>
      <c r="DK53" t="s">
        <v>98</v>
      </c>
      <c r="DN53" t="s">
        <v>100</v>
      </c>
      <c r="DO53" t="s">
        <v>118</v>
      </c>
      <c r="DQ53" t="s">
        <v>101</v>
      </c>
      <c r="DR53" t="s">
        <v>101</v>
      </c>
      <c r="DU53" t="s">
        <v>104</v>
      </c>
      <c r="DZ53" t="s">
        <v>108</v>
      </c>
      <c r="EA53" t="s">
        <v>109</v>
      </c>
      <c r="EC53" t="s">
        <v>111</v>
      </c>
      <c r="EE53" t="s">
        <v>156</v>
      </c>
      <c r="EF53" t="s">
        <v>118</v>
      </c>
      <c r="EG53" t="s">
        <v>118</v>
      </c>
      <c r="EH53" t="s">
        <v>167</v>
      </c>
    </row>
    <row r="54" spans="1:138" x14ac:dyDescent="0.3">
      <c r="A54">
        <v>13148646849</v>
      </c>
      <c r="B54">
        <v>407821445</v>
      </c>
      <c r="C54" s="1">
        <v>44523.391909722224</v>
      </c>
      <c r="D54" s="1">
        <v>44531.080405092594</v>
      </c>
      <c r="E54" t="s">
        <v>315</v>
      </c>
      <c r="K54">
        <v>222</v>
      </c>
      <c r="L54" t="s">
        <v>318</v>
      </c>
      <c r="M54">
        <v>4</v>
      </c>
      <c r="N54">
        <v>32</v>
      </c>
      <c r="O54" t="s">
        <v>222</v>
      </c>
      <c r="P54" t="s">
        <v>290</v>
      </c>
      <c r="Q54" t="s">
        <v>319</v>
      </c>
      <c r="R54" t="s">
        <v>118</v>
      </c>
      <c r="S54" t="s">
        <v>147</v>
      </c>
      <c r="U54" t="s">
        <v>49</v>
      </c>
      <c r="V54" t="s">
        <v>50</v>
      </c>
      <c r="W54" t="s">
        <v>51</v>
      </c>
      <c r="X54" t="s">
        <v>52</v>
      </c>
      <c r="AF54" t="s">
        <v>118</v>
      </c>
      <c r="AG54" t="s">
        <v>118</v>
      </c>
      <c r="AH54" t="s">
        <v>118</v>
      </c>
      <c r="AJ54" t="s">
        <v>60</v>
      </c>
      <c r="AO54" t="s">
        <v>118</v>
      </c>
      <c r="AP54" t="s">
        <v>118</v>
      </c>
      <c r="AQ54" t="s">
        <v>140</v>
      </c>
      <c r="AW54" t="s">
        <v>69</v>
      </c>
      <c r="AX54" t="s">
        <v>70</v>
      </c>
      <c r="AY54" t="s">
        <v>71</v>
      </c>
      <c r="BA54" t="s">
        <v>73</v>
      </c>
      <c r="BB54" t="s">
        <v>74</v>
      </c>
      <c r="BC54" t="s">
        <v>75</v>
      </c>
      <c r="BD54" t="s">
        <v>76</v>
      </c>
      <c r="BH54" t="s">
        <v>79</v>
      </c>
      <c r="BK54" t="s">
        <v>68</v>
      </c>
      <c r="BL54" t="s">
        <v>81</v>
      </c>
      <c r="BP54" t="s">
        <v>82</v>
      </c>
      <c r="BQ54" t="s">
        <v>83</v>
      </c>
      <c r="BR54" t="s">
        <v>84</v>
      </c>
      <c r="BS54" t="s">
        <v>76</v>
      </c>
      <c r="BZ54" t="s">
        <v>68</v>
      </c>
      <c r="CA54" t="s">
        <v>69</v>
      </c>
      <c r="CE54" t="s">
        <v>73</v>
      </c>
      <c r="CF54" t="s">
        <v>74</v>
      </c>
      <c r="CH54" t="s">
        <v>76</v>
      </c>
      <c r="CK54" t="s">
        <v>122</v>
      </c>
      <c r="CL54" t="s">
        <v>198</v>
      </c>
      <c r="CN54" t="s">
        <v>86</v>
      </c>
      <c r="CT54" t="s">
        <v>185</v>
      </c>
      <c r="DA54" t="s">
        <v>94</v>
      </c>
      <c r="DB54" t="s">
        <v>143</v>
      </c>
      <c r="DC54" t="s">
        <v>133</v>
      </c>
      <c r="DD54" t="s">
        <v>139</v>
      </c>
      <c r="DE54" t="s">
        <v>120</v>
      </c>
      <c r="DF54" t="s">
        <v>139</v>
      </c>
      <c r="DJ54" t="s">
        <v>97</v>
      </c>
      <c r="DO54" t="s">
        <v>118</v>
      </c>
      <c r="DQ54" t="s">
        <v>101</v>
      </c>
      <c r="DU54" t="s">
        <v>104</v>
      </c>
      <c r="DZ54" t="s">
        <v>108</v>
      </c>
      <c r="EA54" t="s">
        <v>109</v>
      </c>
      <c r="EB54" t="s">
        <v>110</v>
      </c>
      <c r="EC54" t="s">
        <v>111</v>
      </c>
      <c r="EE54" t="s">
        <v>156</v>
      </c>
      <c r="EF54" t="s">
        <v>118</v>
      </c>
      <c r="EG54" t="s">
        <v>118</v>
      </c>
      <c r="EH54" t="s">
        <v>126</v>
      </c>
    </row>
    <row r="55" spans="1:138" x14ac:dyDescent="0.3">
      <c r="A55">
        <v>13148742532</v>
      </c>
      <c r="B55">
        <v>407821445</v>
      </c>
      <c r="C55" s="1">
        <v>44523.430706018517</v>
      </c>
      <c r="D55" s="1">
        <v>44531.080150462964</v>
      </c>
      <c r="E55" t="s">
        <v>315</v>
      </c>
      <c r="K55">
        <v>222</v>
      </c>
      <c r="L55" t="s">
        <v>318</v>
      </c>
      <c r="M55">
        <v>1</v>
      </c>
      <c r="N55">
        <v>65</v>
      </c>
      <c r="O55" t="s">
        <v>222</v>
      </c>
      <c r="P55" t="s">
        <v>293</v>
      </c>
      <c r="Q55" t="s">
        <v>320</v>
      </c>
      <c r="R55" t="s">
        <v>118</v>
      </c>
      <c r="S55" t="s">
        <v>147</v>
      </c>
      <c r="U55" t="s">
        <v>49</v>
      </c>
      <c r="V55" t="s">
        <v>50</v>
      </c>
      <c r="W55" t="s">
        <v>51</v>
      </c>
      <c r="AF55" t="s">
        <v>120</v>
      </c>
      <c r="AG55" t="s">
        <v>120</v>
      </c>
      <c r="AH55" t="s">
        <v>120</v>
      </c>
      <c r="AJ55" t="s">
        <v>60</v>
      </c>
      <c r="AO55" t="s">
        <v>118</v>
      </c>
      <c r="AP55" t="s">
        <v>120</v>
      </c>
      <c r="AW55" t="s">
        <v>69</v>
      </c>
      <c r="AX55" t="s">
        <v>70</v>
      </c>
      <c r="AY55" t="s">
        <v>71</v>
      </c>
      <c r="BA55" t="s">
        <v>73</v>
      </c>
      <c r="BB55" t="s">
        <v>74</v>
      </c>
      <c r="BC55" t="s">
        <v>75</v>
      </c>
      <c r="BD55" t="s">
        <v>76</v>
      </c>
      <c r="BH55" t="s">
        <v>79</v>
      </c>
      <c r="BK55" t="s">
        <v>68</v>
      </c>
      <c r="BL55" t="s">
        <v>81</v>
      </c>
      <c r="BM55" t="s">
        <v>70</v>
      </c>
      <c r="BN55" t="s">
        <v>71</v>
      </c>
      <c r="BP55" t="s">
        <v>82</v>
      </c>
      <c r="BQ55" t="s">
        <v>83</v>
      </c>
      <c r="BR55" t="s">
        <v>84</v>
      </c>
      <c r="BS55" t="s">
        <v>76</v>
      </c>
      <c r="BW55" t="s">
        <v>65</v>
      </c>
      <c r="BZ55" t="s">
        <v>68</v>
      </c>
      <c r="CA55" t="s">
        <v>69</v>
      </c>
      <c r="CB55" t="s">
        <v>70</v>
      </c>
      <c r="CC55" t="s">
        <v>71</v>
      </c>
      <c r="CE55" t="s">
        <v>73</v>
      </c>
      <c r="CF55" t="s">
        <v>74</v>
      </c>
      <c r="CG55" t="s">
        <v>75</v>
      </c>
      <c r="CH55" t="s">
        <v>76</v>
      </c>
      <c r="CK55" t="s">
        <v>122</v>
      </c>
      <c r="CQ55" t="s">
        <v>86</v>
      </c>
      <c r="CT55" t="s">
        <v>162</v>
      </c>
      <c r="CY55" t="s">
        <v>92</v>
      </c>
      <c r="DB55" t="s">
        <v>143</v>
      </c>
      <c r="DC55" t="s">
        <v>133</v>
      </c>
      <c r="DD55" t="s">
        <v>118</v>
      </c>
      <c r="DE55" t="s">
        <v>120</v>
      </c>
      <c r="DF55" t="s">
        <v>118</v>
      </c>
      <c r="DI55" t="s">
        <v>96</v>
      </c>
      <c r="DJ55" t="s">
        <v>97</v>
      </c>
      <c r="DO55" t="s">
        <v>120</v>
      </c>
      <c r="DS55" t="s">
        <v>102</v>
      </c>
      <c r="DZ55" t="s">
        <v>108</v>
      </c>
      <c r="EE55" t="s">
        <v>156</v>
      </c>
      <c r="EF55" t="s">
        <v>120</v>
      </c>
      <c r="EG55" t="s">
        <v>120</v>
      </c>
      <c r="EH55" t="s">
        <v>126</v>
      </c>
    </row>
    <row r="56" spans="1:138" x14ac:dyDescent="0.3">
      <c r="A56">
        <v>13148811981</v>
      </c>
      <c r="B56">
        <v>407821445</v>
      </c>
      <c r="C56" s="1">
        <v>44523.457071759258</v>
      </c>
      <c r="D56" s="1">
        <v>44531.07980324074</v>
      </c>
      <c r="E56" t="s">
        <v>315</v>
      </c>
      <c r="K56">
        <v>222</v>
      </c>
      <c r="L56" t="s">
        <v>321</v>
      </c>
      <c r="M56">
        <v>11</v>
      </c>
      <c r="N56">
        <v>33</v>
      </c>
      <c r="O56" t="s">
        <v>289</v>
      </c>
      <c r="Q56" t="s">
        <v>322</v>
      </c>
      <c r="R56" t="s">
        <v>118</v>
      </c>
      <c r="S56" t="s">
        <v>196</v>
      </c>
      <c r="U56" t="s">
        <v>49</v>
      </c>
      <c r="V56" t="s">
        <v>50</v>
      </c>
      <c r="W56" t="s">
        <v>51</v>
      </c>
      <c r="X56" t="s">
        <v>52</v>
      </c>
      <c r="Y56" t="s">
        <v>53</v>
      </c>
      <c r="Z56" t="s">
        <v>54</v>
      </c>
      <c r="AA56" t="s">
        <v>55</v>
      </c>
      <c r="AF56" t="s">
        <v>118</v>
      </c>
      <c r="AG56" t="s">
        <v>118</v>
      </c>
      <c r="AH56" t="s">
        <v>118</v>
      </c>
      <c r="AJ56" t="s">
        <v>60</v>
      </c>
      <c r="AO56" t="s">
        <v>118</v>
      </c>
      <c r="AP56" t="s">
        <v>118</v>
      </c>
      <c r="AQ56" t="s">
        <v>121</v>
      </c>
      <c r="AS56" t="s">
        <v>65</v>
      </c>
      <c r="AV56" t="s">
        <v>68</v>
      </c>
      <c r="AW56" t="s">
        <v>69</v>
      </c>
      <c r="BA56" t="s">
        <v>73</v>
      </c>
      <c r="BB56" t="s">
        <v>74</v>
      </c>
      <c r="BC56" t="s">
        <v>75</v>
      </c>
      <c r="BD56" t="s">
        <v>76</v>
      </c>
      <c r="BH56" t="s">
        <v>79</v>
      </c>
      <c r="BK56" t="s">
        <v>68</v>
      </c>
      <c r="BL56" t="s">
        <v>81</v>
      </c>
      <c r="BP56" t="s">
        <v>82</v>
      </c>
      <c r="BQ56" t="s">
        <v>83</v>
      </c>
      <c r="BR56" t="s">
        <v>84</v>
      </c>
      <c r="BW56" t="s">
        <v>65</v>
      </c>
      <c r="BZ56" t="s">
        <v>68</v>
      </c>
      <c r="CA56" t="s">
        <v>69</v>
      </c>
      <c r="CE56" t="s">
        <v>73</v>
      </c>
      <c r="CF56" t="s">
        <v>74</v>
      </c>
      <c r="CG56" t="s">
        <v>75</v>
      </c>
      <c r="CK56" t="s">
        <v>122</v>
      </c>
      <c r="CL56" t="s">
        <v>142</v>
      </c>
      <c r="CQ56" t="s">
        <v>86</v>
      </c>
      <c r="CT56" t="s">
        <v>123</v>
      </c>
      <c r="CZ56" t="s">
        <v>93</v>
      </c>
      <c r="DB56" t="s">
        <v>124</v>
      </c>
      <c r="DC56" t="s">
        <v>133</v>
      </c>
      <c r="DD56" t="s">
        <v>118</v>
      </c>
      <c r="DE56" t="s">
        <v>118</v>
      </c>
      <c r="DF56" t="s">
        <v>120</v>
      </c>
      <c r="DH56" t="s">
        <v>95</v>
      </c>
      <c r="DI56" t="s">
        <v>96</v>
      </c>
      <c r="DJ56" t="s">
        <v>97</v>
      </c>
      <c r="DO56" t="s">
        <v>118</v>
      </c>
      <c r="DQ56" t="s">
        <v>101</v>
      </c>
      <c r="DZ56" t="s">
        <v>108</v>
      </c>
      <c r="EE56" t="s">
        <v>156</v>
      </c>
      <c r="EF56" t="s">
        <v>118</v>
      </c>
      <c r="EG56" t="s">
        <v>118</v>
      </c>
      <c r="EH56" t="s">
        <v>167</v>
      </c>
    </row>
    <row r="57" spans="1:138" x14ac:dyDescent="0.3">
      <c r="A57">
        <v>13148847926</v>
      </c>
      <c r="B57">
        <v>407821445</v>
      </c>
      <c r="C57" s="1">
        <v>44523.471597222226</v>
      </c>
      <c r="D57" s="1">
        <v>44531.079548611109</v>
      </c>
      <c r="E57" t="s">
        <v>315</v>
      </c>
      <c r="K57">
        <v>222</v>
      </c>
      <c r="L57" t="s">
        <v>321</v>
      </c>
      <c r="M57">
        <v>12</v>
      </c>
      <c r="N57">
        <v>54</v>
      </c>
      <c r="O57" t="s">
        <v>289</v>
      </c>
      <c r="P57" t="s">
        <v>302</v>
      </c>
      <c r="Q57" t="s">
        <v>323</v>
      </c>
      <c r="R57" t="s">
        <v>120</v>
      </c>
      <c r="S57" t="s">
        <v>147</v>
      </c>
      <c r="U57" t="s">
        <v>49</v>
      </c>
      <c r="V57" t="s">
        <v>50</v>
      </c>
      <c r="W57" t="s">
        <v>51</v>
      </c>
      <c r="AF57" t="s">
        <v>120</v>
      </c>
      <c r="AG57" t="s">
        <v>120</v>
      </c>
      <c r="AH57" t="s">
        <v>120</v>
      </c>
      <c r="AJ57" t="s">
        <v>60</v>
      </c>
      <c r="AO57" t="s">
        <v>118</v>
      </c>
      <c r="AP57" t="s">
        <v>120</v>
      </c>
      <c r="AQ57" t="s">
        <v>121</v>
      </c>
      <c r="AW57" t="s">
        <v>69</v>
      </c>
      <c r="BA57" t="s">
        <v>73</v>
      </c>
      <c r="BB57" t="s">
        <v>74</v>
      </c>
      <c r="BC57" t="s">
        <v>75</v>
      </c>
      <c r="BH57" t="s">
        <v>79</v>
      </c>
      <c r="BL57" t="s">
        <v>81</v>
      </c>
      <c r="BM57" t="s">
        <v>70</v>
      </c>
      <c r="BN57" t="s">
        <v>71</v>
      </c>
      <c r="BO57" t="s">
        <v>72</v>
      </c>
      <c r="BP57" t="s">
        <v>82</v>
      </c>
      <c r="BQ57" t="s">
        <v>83</v>
      </c>
      <c r="BR57" t="s">
        <v>84</v>
      </c>
      <c r="BS57" t="s">
        <v>76</v>
      </c>
      <c r="CA57" t="s">
        <v>69</v>
      </c>
      <c r="CE57" t="s">
        <v>73</v>
      </c>
      <c r="CF57" t="s">
        <v>74</v>
      </c>
      <c r="CG57" t="s">
        <v>75</v>
      </c>
      <c r="CK57" t="s">
        <v>161</v>
      </c>
      <c r="CL57" t="s">
        <v>142</v>
      </c>
      <c r="CQ57" t="s">
        <v>86</v>
      </c>
      <c r="CT57" t="s">
        <v>162</v>
      </c>
      <c r="DA57" t="s">
        <v>94</v>
      </c>
      <c r="DB57" t="s">
        <v>254</v>
      </c>
      <c r="DC57" t="s">
        <v>199</v>
      </c>
      <c r="DD57" t="s">
        <v>120</v>
      </c>
      <c r="DE57" t="s">
        <v>120</v>
      </c>
      <c r="DF57" t="s">
        <v>118</v>
      </c>
      <c r="DH57" t="s">
        <v>95</v>
      </c>
      <c r="DN57" t="s">
        <v>100</v>
      </c>
      <c r="DO57" t="s">
        <v>120</v>
      </c>
      <c r="DS57" t="s">
        <v>102</v>
      </c>
      <c r="DY57" t="s">
        <v>107</v>
      </c>
      <c r="EE57" t="s">
        <v>308</v>
      </c>
      <c r="EF57" t="s">
        <v>120</v>
      </c>
      <c r="EG57" t="s">
        <v>120</v>
      </c>
      <c r="EH57" t="s">
        <v>167</v>
      </c>
    </row>
    <row r="58" spans="1:138" x14ac:dyDescent="0.3">
      <c r="A58">
        <v>13159546045</v>
      </c>
      <c r="B58">
        <v>407821445</v>
      </c>
      <c r="C58" s="1">
        <v>44528.032037037039</v>
      </c>
      <c r="D58" s="1">
        <v>44531.079270833332</v>
      </c>
      <c r="E58" t="s">
        <v>324</v>
      </c>
      <c r="K58">
        <v>111</v>
      </c>
      <c r="L58" t="s">
        <v>325</v>
      </c>
      <c r="M58">
        <v>2</v>
      </c>
      <c r="N58">
        <v>6</v>
      </c>
      <c r="O58" t="s">
        <v>326</v>
      </c>
      <c r="P58" t="s">
        <v>210</v>
      </c>
      <c r="Q58" t="s">
        <v>327</v>
      </c>
      <c r="R58" t="s">
        <v>120</v>
      </c>
      <c r="S58" t="s">
        <v>147</v>
      </c>
      <c r="AF58" t="s">
        <v>120</v>
      </c>
      <c r="AG58" t="s">
        <v>120</v>
      </c>
      <c r="AH58" t="s">
        <v>118</v>
      </c>
      <c r="AO58" t="s">
        <v>120</v>
      </c>
      <c r="AP58" t="s">
        <v>118</v>
      </c>
      <c r="AQ58" t="s">
        <v>121</v>
      </c>
      <c r="BF58" t="s">
        <v>78</v>
      </c>
      <c r="BN58" t="s">
        <v>71</v>
      </c>
      <c r="CK58" t="s">
        <v>122</v>
      </c>
      <c r="CS58" t="s">
        <v>88</v>
      </c>
      <c r="CT58" t="s">
        <v>148</v>
      </c>
      <c r="DA58" t="s">
        <v>94</v>
      </c>
      <c r="DB58" t="s">
        <v>124</v>
      </c>
      <c r="DC58" t="s">
        <v>133</v>
      </c>
      <c r="DF58" t="s">
        <v>120</v>
      </c>
      <c r="DJ58" t="s">
        <v>97</v>
      </c>
      <c r="DQ58" t="s">
        <v>101</v>
      </c>
      <c r="EB58" t="s">
        <v>110</v>
      </c>
      <c r="EE58" t="s">
        <v>156</v>
      </c>
      <c r="EF58" t="s">
        <v>118</v>
      </c>
      <c r="EG58" t="s">
        <v>118</v>
      </c>
      <c r="EH58" t="s">
        <v>126</v>
      </c>
    </row>
    <row r="59" spans="1:138" x14ac:dyDescent="0.3">
      <c r="A59">
        <v>13016418759</v>
      </c>
      <c r="B59">
        <v>407821445</v>
      </c>
      <c r="C59" s="1">
        <v>44473.478425925925</v>
      </c>
      <c r="D59" s="1">
        <v>44531.079016203701</v>
      </c>
      <c r="E59" t="s">
        <v>269</v>
      </c>
      <c r="J59">
        <v>4</v>
      </c>
      <c r="K59">
        <v>211</v>
      </c>
      <c r="L59" t="s">
        <v>266</v>
      </c>
      <c r="M59">
        <v>11</v>
      </c>
      <c r="N59">
        <v>60</v>
      </c>
      <c r="O59" t="s">
        <v>328</v>
      </c>
      <c r="P59" t="s">
        <v>173</v>
      </c>
      <c r="Q59" t="s">
        <v>329</v>
      </c>
      <c r="R59" t="s">
        <v>120</v>
      </c>
      <c r="S59" t="s">
        <v>147</v>
      </c>
      <c r="AF59" t="s">
        <v>120</v>
      </c>
      <c r="AG59" t="s">
        <v>120</v>
      </c>
      <c r="AH59" t="s">
        <v>139</v>
      </c>
      <c r="AJ59" t="s">
        <v>60</v>
      </c>
      <c r="AO59" t="s">
        <v>118</v>
      </c>
      <c r="AP59" t="s">
        <v>120</v>
      </c>
      <c r="AQ59" t="s">
        <v>121</v>
      </c>
      <c r="AX59" t="s">
        <v>70</v>
      </c>
      <c r="AZ59" t="s">
        <v>72</v>
      </c>
      <c r="BA59" t="s">
        <v>73</v>
      </c>
      <c r="BC59" t="s">
        <v>75</v>
      </c>
      <c r="BK59" t="s">
        <v>68</v>
      </c>
      <c r="BM59" t="s">
        <v>70</v>
      </c>
      <c r="BO59" t="s">
        <v>72</v>
      </c>
      <c r="BP59" t="s">
        <v>82</v>
      </c>
      <c r="BR59" t="s">
        <v>84</v>
      </c>
      <c r="BS59" t="s">
        <v>76</v>
      </c>
      <c r="BZ59" t="s">
        <v>68</v>
      </c>
      <c r="CB59" t="s">
        <v>70</v>
      </c>
      <c r="CD59" t="s">
        <v>72</v>
      </c>
      <c r="CE59" t="s">
        <v>73</v>
      </c>
      <c r="CG59" t="s">
        <v>75</v>
      </c>
      <c r="CK59" t="s">
        <v>161</v>
      </c>
      <c r="CL59" t="s">
        <v>142</v>
      </c>
      <c r="CT59" t="s">
        <v>132</v>
      </c>
      <c r="CZ59" t="s">
        <v>93</v>
      </c>
      <c r="DB59" t="s">
        <v>143</v>
      </c>
      <c r="DC59" t="s">
        <v>125</v>
      </c>
      <c r="DD59" t="s">
        <v>118</v>
      </c>
      <c r="DE59" t="s">
        <v>118</v>
      </c>
      <c r="DF59" t="s">
        <v>120</v>
      </c>
      <c r="DN59" t="s">
        <v>100</v>
      </c>
      <c r="DO59" t="s">
        <v>120</v>
      </c>
      <c r="DU59" t="s">
        <v>104</v>
      </c>
      <c r="EF59" t="s">
        <v>118</v>
      </c>
      <c r="EG59" t="s">
        <v>118</v>
      </c>
      <c r="EH59" t="s">
        <v>167</v>
      </c>
    </row>
    <row r="60" spans="1:138" x14ac:dyDescent="0.3">
      <c r="A60">
        <v>13011899107</v>
      </c>
      <c r="B60">
        <v>407821445</v>
      </c>
      <c r="C60" s="1">
        <v>44470.750150462962</v>
      </c>
      <c r="D60" s="1">
        <v>44531.078773148147</v>
      </c>
      <c r="E60" t="s">
        <v>269</v>
      </c>
      <c r="J60">
        <v>3</v>
      </c>
      <c r="K60">
        <v>211</v>
      </c>
      <c r="L60" t="s">
        <v>257</v>
      </c>
      <c r="M60">
        <v>3</v>
      </c>
      <c r="N60">
        <v>69</v>
      </c>
      <c r="O60" t="s">
        <v>330</v>
      </c>
      <c r="P60" t="s">
        <v>331</v>
      </c>
      <c r="Q60" t="s">
        <v>332</v>
      </c>
      <c r="R60" t="s">
        <v>118</v>
      </c>
      <c r="S60" t="s">
        <v>119</v>
      </c>
      <c r="U60" t="s">
        <v>49</v>
      </c>
      <c r="V60" t="s">
        <v>50</v>
      </c>
      <c r="W60" t="s">
        <v>51</v>
      </c>
      <c r="AF60" t="s">
        <v>120</v>
      </c>
      <c r="AG60" t="s">
        <v>120</v>
      </c>
      <c r="AH60" t="s">
        <v>120</v>
      </c>
      <c r="AJ60" t="s">
        <v>60</v>
      </c>
      <c r="AO60" t="s">
        <v>120</v>
      </c>
      <c r="AP60" t="s">
        <v>120</v>
      </c>
      <c r="AQ60" t="s">
        <v>284</v>
      </c>
      <c r="BK60" t="s">
        <v>68</v>
      </c>
      <c r="BO60" t="s">
        <v>72</v>
      </c>
      <c r="BP60" t="s">
        <v>82</v>
      </c>
      <c r="BQ60" t="s">
        <v>83</v>
      </c>
      <c r="BR60" t="s">
        <v>84</v>
      </c>
      <c r="BS60" t="s">
        <v>76</v>
      </c>
      <c r="CK60" t="s">
        <v>141</v>
      </c>
      <c r="CL60" t="s">
        <v>198</v>
      </c>
      <c r="CT60" t="s">
        <v>162</v>
      </c>
      <c r="CY60" t="s">
        <v>92</v>
      </c>
      <c r="DC60" t="s">
        <v>239</v>
      </c>
      <c r="DD60" t="s">
        <v>139</v>
      </c>
      <c r="DE60" t="s">
        <v>139</v>
      </c>
      <c r="DF60" t="s">
        <v>120</v>
      </c>
      <c r="DL60" t="s">
        <v>99</v>
      </c>
      <c r="DO60" t="s">
        <v>120</v>
      </c>
      <c r="DS60" t="s">
        <v>102</v>
      </c>
      <c r="EF60" t="s">
        <v>120</v>
      </c>
      <c r="EG60" t="s">
        <v>120</v>
      </c>
      <c r="EH60" t="s">
        <v>167</v>
      </c>
    </row>
    <row r="61" spans="1:138" x14ac:dyDescent="0.3">
      <c r="A61">
        <v>13011618705</v>
      </c>
      <c r="B61">
        <v>407821445</v>
      </c>
      <c r="C61" s="1">
        <v>44470.6878125</v>
      </c>
      <c r="D61" s="1">
        <v>44531.078518518516</v>
      </c>
      <c r="E61" t="s">
        <v>269</v>
      </c>
      <c r="J61">
        <v>2</v>
      </c>
      <c r="K61">
        <v>211</v>
      </c>
      <c r="L61" t="s">
        <v>257</v>
      </c>
      <c r="M61">
        <v>4</v>
      </c>
      <c r="N61">
        <v>89</v>
      </c>
      <c r="O61" t="s">
        <v>333</v>
      </c>
      <c r="P61" t="s">
        <v>279</v>
      </c>
      <c r="Q61" t="s">
        <v>334</v>
      </c>
      <c r="R61" t="s">
        <v>118</v>
      </c>
      <c r="S61" t="s">
        <v>119</v>
      </c>
      <c r="U61" t="s">
        <v>49</v>
      </c>
      <c r="V61" t="s">
        <v>50</v>
      </c>
      <c r="W61" t="s">
        <v>51</v>
      </c>
      <c r="Y61" t="s">
        <v>53</v>
      </c>
      <c r="AF61" t="s">
        <v>120</v>
      </c>
      <c r="AG61" t="s">
        <v>120</v>
      </c>
      <c r="AH61" t="s">
        <v>118</v>
      </c>
      <c r="AN61" t="s">
        <v>64</v>
      </c>
      <c r="AO61" t="s">
        <v>118</v>
      </c>
      <c r="AP61" t="s">
        <v>120</v>
      </c>
      <c r="AQ61" t="s">
        <v>121</v>
      </c>
      <c r="AX61" t="s">
        <v>70</v>
      </c>
      <c r="BE61" t="s">
        <v>77</v>
      </c>
      <c r="BK61" t="s">
        <v>68</v>
      </c>
      <c r="BO61" t="s">
        <v>72</v>
      </c>
      <c r="BR61" t="s">
        <v>84</v>
      </c>
      <c r="BZ61" t="s">
        <v>68</v>
      </c>
      <c r="CD61" t="s">
        <v>72</v>
      </c>
      <c r="CG61" t="s">
        <v>75</v>
      </c>
      <c r="CK61" t="s">
        <v>122</v>
      </c>
      <c r="CQ61" t="s">
        <v>86</v>
      </c>
      <c r="CT61" t="s">
        <v>123</v>
      </c>
      <c r="CZ61" t="s">
        <v>93</v>
      </c>
      <c r="DB61" t="s">
        <v>124</v>
      </c>
      <c r="DC61" t="s">
        <v>125</v>
      </c>
      <c r="DD61" t="s">
        <v>118</v>
      </c>
      <c r="DE61" t="s">
        <v>118</v>
      </c>
      <c r="DF61" t="s">
        <v>120</v>
      </c>
      <c r="DI61" t="s">
        <v>96</v>
      </c>
      <c r="DJ61" t="s">
        <v>97</v>
      </c>
      <c r="DN61" t="s">
        <v>100</v>
      </c>
      <c r="DO61" t="s">
        <v>120</v>
      </c>
      <c r="DU61" t="s">
        <v>104</v>
      </c>
      <c r="EC61" t="s">
        <v>111</v>
      </c>
      <c r="EF61" t="s">
        <v>120</v>
      </c>
      <c r="EG61" t="s">
        <v>118</v>
      </c>
      <c r="EH61" t="s">
        <v>167</v>
      </c>
    </row>
    <row r="62" spans="1:138" x14ac:dyDescent="0.3">
      <c r="A62">
        <v>13005289002</v>
      </c>
      <c r="B62">
        <v>407821445</v>
      </c>
      <c r="C62" s="1">
        <v>44468.749236111114</v>
      </c>
      <c r="D62" s="1">
        <v>44531.078263888892</v>
      </c>
      <c r="E62" t="s">
        <v>335</v>
      </c>
      <c r="J62">
        <v>1</v>
      </c>
      <c r="K62">
        <v>211</v>
      </c>
      <c r="L62" t="s">
        <v>241</v>
      </c>
      <c r="M62">
        <v>12</v>
      </c>
      <c r="N62">
        <v>4</v>
      </c>
      <c r="O62" t="s">
        <v>336</v>
      </c>
      <c r="P62" t="s">
        <v>173</v>
      </c>
      <c r="Q62" t="s">
        <v>337</v>
      </c>
      <c r="R62" t="s">
        <v>118</v>
      </c>
      <c r="S62" t="s">
        <v>147</v>
      </c>
      <c r="U62" t="s">
        <v>49</v>
      </c>
      <c r="V62" t="s">
        <v>50</v>
      </c>
      <c r="W62" t="s">
        <v>51</v>
      </c>
      <c r="AF62" t="s">
        <v>120</v>
      </c>
      <c r="AH62" t="s">
        <v>139</v>
      </c>
      <c r="AO62" t="s">
        <v>118</v>
      </c>
      <c r="AP62" t="s">
        <v>120</v>
      </c>
      <c r="AQ62" t="s">
        <v>121</v>
      </c>
      <c r="BK62" t="s">
        <v>68</v>
      </c>
      <c r="BO62" t="s">
        <v>72</v>
      </c>
      <c r="BP62" t="s">
        <v>82</v>
      </c>
      <c r="BQ62" t="s">
        <v>83</v>
      </c>
      <c r="BR62" t="s">
        <v>84</v>
      </c>
      <c r="BZ62" t="s">
        <v>68</v>
      </c>
      <c r="CD62" t="s">
        <v>72</v>
      </c>
      <c r="CE62" t="s">
        <v>73</v>
      </c>
      <c r="CF62" t="s">
        <v>74</v>
      </c>
      <c r="CG62" t="s">
        <v>75</v>
      </c>
      <c r="CQ62" t="s">
        <v>86</v>
      </c>
      <c r="CT62" t="s">
        <v>132</v>
      </c>
      <c r="DA62" t="s">
        <v>94</v>
      </c>
      <c r="DB62" t="s">
        <v>143</v>
      </c>
      <c r="DC62" t="s">
        <v>133</v>
      </c>
      <c r="DD62" t="s">
        <v>118</v>
      </c>
      <c r="DE62" t="s">
        <v>118</v>
      </c>
      <c r="DF62" t="s">
        <v>118</v>
      </c>
      <c r="DO62" t="s">
        <v>120</v>
      </c>
      <c r="DU62" t="s">
        <v>104</v>
      </c>
      <c r="EG62" t="s">
        <v>120</v>
      </c>
      <c r="EH62" t="s">
        <v>167</v>
      </c>
    </row>
    <row r="63" spans="1:138" x14ac:dyDescent="0.3">
      <c r="A63">
        <v>12988201024</v>
      </c>
      <c r="B63">
        <v>407821445</v>
      </c>
      <c r="C63" s="1">
        <v>44461.960243055553</v>
      </c>
      <c r="D63" s="1">
        <v>44531.078032407408</v>
      </c>
      <c r="E63" t="s">
        <v>224</v>
      </c>
      <c r="K63">
        <v>212</v>
      </c>
      <c r="L63" t="s">
        <v>338</v>
      </c>
      <c r="M63">
        <v>4</v>
      </c>
      <c r="N63">
        <v>16</v>
      </c>
      <c r="O63" t="s">
        <v>339</v>
      </c>
      <c r="P63" t="s">
        <v>340</v>
      </c>
      <c r="Q63" t="s">
        <v>341</v>
      </c>
      <c r="R63" t="s">
        <v>120</v>
      </c>
      <c r="S63" t="s">
        <v>147</v>
      </c>
      <c r="AF63" t="s">
        <v>120</v>
      </c>
      <c r="AG63" t="s">
        <v>120</v>
      </c>
      <c r="AH63" t="s">
        <v>120</v>
      </c>
      <c r="AO63" t="s">
        <v>120</v>
      </c>
      <c r="AP63" t="s">
        <v>120</v>
      </c>
      <c r="AQ63" t="s">
        <v>140</v>
      </c>
      <c r="CW63" t="s">
        <v>90</v>
      </c>
      <c r="DB63" t="s">
        <v>254</v>
      </c>
      <c r="DC63" t="s">
        <v>239</v>
      </c>
      <c r="DD63" t="s">
        <v>139</v>
      </c>
      <c r="DO63" t="s">
        <v>120</v>
      </c>
      <c r="EF63" t="s">
        <v>120</v>
      </c>
      <c r="EG63" t="s">
        <v>120</v>
      </c>
      <c r="EH63" t="s">
        <v>167</v>
      </c>
    </row>
    <row r="64" spans="1:138" x14ac:dyDescent="0.3">
      <c r="A64">
        <v>12987201200</v>
      </c>
      <c r="B64">
        <v>407821445</v>
      </c>
      <c r="C64" s="1">
        <v>44461.715567129628</v>
      </c>
      <c r="D64" s="1">
        <v>44531.077800925923</v>
      </c>
      <c r="E64" t="s">
        <v>342</v>
      </c>
      <c r="K64">
        <v>212</v>
      </c>
      <c r="L64" t="s">
        <v>214</v>
      </c>
      <c r="M64">
        <v>8</v>
      </c>
      <c r="N64">
        <v>70</v>
      </c>
      <c r="O64" t="s">
        <v>343</v>
      </c>
      <c r="P64" t="s">
        <v>344</v>
      </c>
      <c r="Q64" t="s">
        <v>345</v>
      </c>
      <c r="R64" t="s">
        <v>118</v>
      </c>
      <c r="S64" t="s">
        <v>119</v>
      </c>
      <c r="U64" t="s">
        <v>49</v>
      </c>
      <c r="V64" t="s">
        <v>50</v>
      </c>
      <c r="W64" t="s">
        <v>51</v>
      </c>
      <c r="X64" t="s">
        <v>52</v>
      </c>
      <c r="Y64" t="s">
        <v>53</v>
      </c>
      <c r="Z64" t="s">
        <v>54</v>
      </c>
      <c r="AA64" t="s">
        <v>55</v>
      </c>
      <c r="AB64" t="s">
        <v>56</v>
      </c>
      <c r="AC64" t="s">
        <v>57</v>
      </c>
      <c r="AD64" t="s">
        <v>58</v>
      </c>
      <c r="AE64" t="s">
        <v>59</v>
      </c>
      <c r="AF64" t="s">
        <v>118</v>
      </c>
      <c r="AG64" t="s">
        <v>118</v>
      </c>
      <c r="AH64" t="s">
        <v>118</v>
      </c>
      <c r="AJ64" t="s">
        <v>60</v>
      </c>
      <c r="AK64" t="s">
        <v>61</v>
      </c>
      <c r="AM64" t="s">
        <v>63</v>
      </c>
      <c r="AN64" t="s">
        <v>64</v>
      </c>
      <c r="AO64" t="s">
        <v>118</v>
      </c>
      <c r="AP64" t="s">
        <v>118</v>
      </c>
      <c r="AQ64" t="s">
        <v>121</v>
      </c>
      <c r="AV64" t="s">
        <v>68</v>
      </c>
      <c r="AW64" t="s">
        <v>69</v>
      </c>
      <c r="AZ64" t="s">
        <v>72</v>
      </c>
      <c r="BA64" t="s">
        <v>73</v>
      </c>
      <c r="BB64" t="s">
        <v>74</v>
      </c>
      <c r="BC64" t="s">
        <v>75</v>
      </c>
      <c r="BD64" t="s">
        <v>76</v>
      </c>
      <c r="BJ64" t="s">
        <v>67</v>
      </c>
      <c r="BK64" t="s">
        <v>68</v>
      </c>
      <c r="BL64" t="s">
        <v>81</v>
      </c>
      <c r="BN64" t="s">
        <v>71</v>
      </c>
      <c r="BO64" t="s">
        <v>72</v>
      </c>
      <c r="BP64" t="s">
        <v>82</v>
      </c>
      <c r="BQ64" t="s">
        <v>83</v>
      </c>
      <c r="BS64" t="s">
        <v>76</v>
      </c>
      <c r="BU64" t="s">
        <v>78</v>
      </c>
      <c r="BY64" t="s">
        <v>67</v>
      </c>
      <c r="BZ64" t="s">
        <v>68</v>
      </c>
      <c r="CA64" t="s">
        <v>69</v>
      </c>
      <c r="CC64" t="s">
        <v>71</v>
      </c>
      <c r="CD64" t="s">
        <v>72</v>
      </c>
      <c r="CE64" t="s">
        <v>73</v>
      </c>
      <c r="CF64" t="s">
        <v>74</v>
      </c>
      <c r="CG64" t="s">
        <v>75</v>
      </c>
      <c r="CH64" t="s">
        <v>76</v>
      </c>
      <c r="CI64" t="s">
        <v>77</v>
      </c>
      <c r="CJ64" t="s">
        <v>78</v>
      </c>
      <c r="CK64" t="s">
        <v>122</v>
      </c>
      <c r="CT64" t="s">
        <v>123</v>
      </c>
      <c r="CZ64" t="s">
        <v>93</v>
      </c>
      <c r="DB64" t="s">
        <v>124</v>
      </c>
      <c r="DC64" t="s">
        <v>125</v>
      </c>
      <c r="DD64" t="s">
        <v>118</v>
      </c>
      <c r="DE64" t="s">
        <v>139</v>
      </c>
      <c r="DF64" t="s">
        <v>120</v>
      </c>
      <c r="DH64" t="s">
        <v>95</v>
      </c>
      <c r="DI64" t="s">
        <v>96</v>
      </c>
      <c r="DO64" t="s">
        <v>118</v>
      </c>
      <c r="DZ64" t="s">
        <v>108</v>
      </c>
      <c r="EA64" t="s">
        <v>109</v>
      </c>
      <c r="EB64" t="s">
        <v>110</v>
      </c>
      <c r="EF64" t="s">
        <v>120</v>
      </c>
      <c r="EG64" t="s">
        <v>120</v>
      </c>
      <c r="EH64" t="s">
        <v>126</v>
      </c>
    </row>
    <row r="65" spans="1:138" x14ac:dyDescent="0.3">
      <c r="A65">
        <v>12987915798</v>
      </c>
      <c r="B65">
        <v>407821445</v>
      </c>
      <c r="C65" s="1">
        <v>44461.882337962961</v>
      </c>
      <c r="D65" s="1">
        <v>44531.077569444446</v>
      </c>
      <c r="E65" t="s">
        <v>224</v>
      </c>
      <c r="K65">
        <v>212</v>
      </c>
      <c r="L65" t="s">
        <v>346</v>
      </c>
      <c r="M65">
        <v>10</v>
      </c>
      <c r="N65">
        <v>45</v>
      </c>
      <c r="O65" t="s">
        <v>347</v>
      </c>
      <c r="P65" t="s">
        <v>348</v>
      </c>
      <c r="Q65" t="s">
        <v>349</v>
      </c>
      <c r="R65" t="s">
        <v>118</v>
      </c>
      <c r="S65" t="s">
        <v>196</v>
      </c>
      <c r="W65" t="s">
        <v>51</v>
      </c>
      <c r="X65" t="s">
        <v>52</v>
      </c>
      <c r="Y65" t="s">
        <v>53</v>
      </c>
      <c r="AA65" t="s">
        <v>55</v>
      </c>
      <c r="AF65" t="s">
        <v>118</v>
      </c>
      <c r="AG65" t="s">
        <v>118</v>
      </c>
      <c r="AH65" t="s">
        <v>139</v>
      </c>
      <c r="AV65" t="s">
        <v>68</v>
      </c>
      <c r="BA65" t="s">
        <v>73</v>
      </c>
      <c r="CK65" t="s">
        <v>122</v>
      </c>
      <c r="CT65" t="s">
        <v>260</v>
      </c>
      <c r="DA65" t="s">
        <v>94</v>
      </c>
      <c r="DB65" t="s">
        <v>124</v>
      </c>
      <c r="DC65" t="s">
        <v>199</v>
      </c>
      <c r="DD65" t="s">
        <v>118</v>
      </c>
      <c r="DE65" t="s">
        <v>139</v>
      </c>
      <c r="DF65" t="s">
        <v>118</v>
      </c>
      <c r="DH65" t="s">
        <v>95</v>
      </c>
      <c r="DI65" t="s">
        <v>96</v>
      </c>
      <c r="DO65" t="s">
        <v>120</v>
      </c>
      <c r="EF65" t="s">
        <v>118</v>
      </c>
      <c r="EG65" t="s">
        <v>118</v>
      </c>
      <c r="EH65" t="s">
        <v>126</v>
      </c>
    </row>
    <row r="66" spans="1:138" x14ac:dyDescent="0.3">
      <c r="A66">
        <v>12987981510</v>
      </c>
      <c r="B66">
        <v>407821445</v>
      </c>
      <c r="C66" s="1">
        <v>44461.899710648147</v>
      </c>
      <c r="D66" s="1">
        <v>44531.077337962961</v>
      </c>
      <c r="E66" t="s">
        <v>224</v>
      </c>
      <c r="K66">
        <v>212</v>
      </c>
      <c r="L66" t="s">
        <v>346</v>
      </c>
      <c r="M66">
        <v>1</v>
      </c>
      <c r="N66">
        <v>64</v>
      </c>
      <c r="O66" t="s">
        <v>350</v>
      </c>
      <c r="P66" t="s">
        <v>304</v>
      </c>
      <c r="Q66" t="s">
        <v>351</v>
      </c>
      <c r="R66" t="s">
        <v>120</v>
      </c>
      <c r="S66" t="s">
        <v>147</v>
      </c>
      <c r="X66" t="s">
        <v>52</v>
      </c>
      <c r="AF66" t="s">
        <v>118</v>
      </c>
      <c r="AG66" t="s">
        <v>120</v>
      </c>
      <c r="CK66" t="s">
        <v>122</v>
      </c>
      <c r="CT66" t="s">
        <v>123</v>
      </c>
      <c r="CX66" t="s">
        <v>91</v>
      </c>
      <c r="DB66" t="s">
        <v>124</v>
      </c>
      <c r="DC66" t="s">
        <v>199</v>
      </c>
      <c r="DD66" t="s">
        <v>139</v>
      </c>
      <c r="DE66" t="s">
        <v>120</v>
      </c>
      <c r="DF66" t="s">
        <v>120</v>
      </c>
      <c r="DH66" t="s">
        <v>95</v>
      </c>
      <c r="DO66" t="s">
        <v>120</v>
      </c>
      <c r="EF66" t="s">
        <v>120</v>
      </c>
      <c r="EG66" t="s">
        <v>120</v>
      </c>
      <c r="EH66" t="s">
        <v>126</v>
      </c>
    </row>
    <row r="67" spans="1:138" x14ac:dyDescent="0.3">
      <c r="A67">
        <v>12988027335</v>
      </c>
      <c r="B67">
        <v>407821445</v>
      </c>
      <c r="C67" s="1">
        <v>44461.91238425926</v>
      </c>
      <c r="D67" s="1">
        <v>44531.07712962963</v>
      </c>
      <c r="E67" t="s">
        <v>224</v>
      </c>
      <c r="K67">
        <v>212</v>
      </c>
      <c r="L67" t="s">
        <v>346</v>
      </c>
      <c r="M67">
        <v>7</v>
      </c>
      <c r="N67">
        <v>83</v>
      </c>
      <c r="O67" t="s">
        <v>352</v>
      </c>
      <c r="P67" t="s">
        <v>298</v>
      </c>
      <c r="Q67" t="s">
        <v>353</v>
      </c>
      <c r="R67" t="s">
        <v>118</v>
      </c>
      <c r="S67" t="s">
        <v>119</v>
      </c>
      <c r="U67" t="s">
        <v>49</v>
      </c>
      <c r="V67" t="s">
        <v>50</v>
      </c>
      <c r="W67" t="s">
        <v>51</v>
      </c>
      <c r="X67" t="s">
        <v>52</v>
      </c>
      <c r="Y67" t="s">
        <v>53</v>
      </c>
      <c r="AA67" t="s">
        <v>55</v>
      </c>
      <c r="AB67" t="s">
        <v>56</v>
      </c>
      <c r="AF67" t="s">
        <v>118</v>
      </c>
      <c r="AG67" t="s">
        <v>118</v>
      </c>
      <c r="AH67" t="s">
        <v>120</v>
      </c>
      <c r="AJ67" t="s">
        <v>60</v>
      </c>
      <c r="AL67" t="s">
        <v>62</v>
      </c>
      <c r="AM67" t="s">
        <v>63</v>
      </c>
      <c r="AN67" t="s">
        <v>64</v>
      </c>
      <c r="AO67" t="s">
        <v>118</v>
      </c>
      <c r="AP67" t="s">
        <v>118</v>
      </c>
      <c r="AQ67" t="s">
        <v>121</v>
      </c>
      <c r="AS67" t="s">
        <v>65</v>
      </c>
      <c r="AU67" t="s">
        <v>67</v>
      </c>
      <c r="AV67" t="s">
        <v>68</v>
      </c>
      <c r="AW67" t="s">
        <v>69</v>
      </c>
      <c r="AX67" t="s">
        <v>70</v>
      </c>
      <c r="AY67" t="s">
        <v>71</v>
      </c>
      <c r="AZ67" t="s">
        <v>72</v>
      </c>
      <c r="BA67" t="s">
        <v>73</v>
      </c>
      <c r="BB67" t="s">
        <v>74</v>
      </c>
      <c r="BC67" t="s">
        <v>75</v>
      </c>
      <c r="BD67" t="s">
        <v>76</v>
      </c>
      <c r="BE67" t="s">
        <v>77</v>
      </c>
      <c r="BF67" t="s">
        <v>78</v>
      </c>
      <c r="BJ67" t="s">
        <v>67</v>
      </c>
      <c r="BK67" t="s">
        <v>68</v>
      </c>
      <c r="BL67" t="s">
        <v>81</v>
      </c>
      <c r="BM67" t="s">
        <v>70</v>
      </c>
      <c r="BN67" t="s">
        <v>71</v>
      </c>
      <c r="BO67" t="s">
        <v>72</v>
      </c>
      <c r="BP67" t="s">
        <v>82</v>
      </c>
      <c r="BQ67" t="s">
        <v>83</v>
      </c>
      <c r="BR67" t="s">
        <v>84</v>
      </c>
      <c r="BS67" t="s">
        <v>76</v>
      </c>
      <c r="BT67" t="s">
        <v>77</v>
      </c>
      <c r="BU67" t="s">
        <v>78</v>
      </c>
      <c r="BW67" t="s">
        <v>65</v>
      </c>
      <c r="BY67" t="s">
        <v>67</v>
      </c>
      <c r="BZ67" t="s">
        <v>68</v>
      </c>
      <c r="CA67" t="s">
        <v>69</v>
      </c>
      <c r="CB67" t="s">
        <v>70</v>
      </c>
      <c r="CC67" t="s">
        <v>71</v>
      </c>
      <c r="CD67" t="s">
        <v>72</v>
      </c>
      <c r="CE67" t="s">
        <v>73</v>
      </c>
      <c r="CF67" t="s">
        <v>74</v>
      </c>
      <c r="CG67" t="s">
        <v>75</v>
      </c>
      <c r="CH67" t="s">
        <v>76</v>
      </c>
      <c r="CI67" t="s">
        <v>77</v>
      </c>
      <c r="CJ67" t="s">
        <v>78</v>
      </c>
      <c r="CK67" t="s">
        <v>122</v>
      </c>
      <c r="CT67" t="s">
        <v>123</v>
      </c>
      <c r="CZ67" t="s">
        <v>93</v>
      </c>
      <c r="DB67" t="s">
        <v>124</v>
      </c>
      <c r="DC67" t="s">
        <v>133</v>
      </c>
      <c r="DD67" t="s">
        <v>118</v>
      </c>
      <c r="DE67" t="s">
        <v>139</v>
      </c>
      <c r="DF67" t="s">
        <v>120</v>
      </c>
      <c r="DH67" t="s">
        <v>95</v>
      </c>
      <c r="DI67" t="s">
        <v>96</v>
      </c>
      <c r="DN67" t="s">
        <v>100</v>
      </c>
      <c r="DO67" t="s">
        <v>118</v>
      </c>
      <c r="EF67" t="s">
        <v>118</v>
      </c>
      <c r="EG67" t="s">
        <v>118</v>
      </c>
      <c r="EH67" t="s">
        <v>150</v>
      </c>
    </row>
    <row r="68" spans="1:138" x14ac:dyDescent="0.3">
      <c r="A68">
        <v>12988136969</v>
      </c>
      <c r="B68">
        <v>407821445</v>
      </c>
      <c r="C68" s="1">
        <v>44461.941817129627</v>
      </c>
      <c r="D68" s="1">
        <v>44531.076874999999</v>
      </c>
      <c r="E68" t="s">
        <v>224</v>
      </c>
      <c r="K68">
        <v>212</v>
      </c>
      <c r="L68" t="s">
        <v>354</v>
      </c>
      <c r="M68">
        <v>12</v>
      </c>
      <c r="N68">
        <v>11</v>
      </c>
      <c r="O68" t="s">
        <v>355</v>
      </c>
      <c r="P68" t="s">
        <v>356</v>
      </c>
      <c r="Q68" t="s">
        <v>357</v>
      </c>
      <c r="R68" t="s">
        <v>118</v>
      </c>
      <c r="S68" t="s">
        <v>119</v>
      </c>
      <c r="U68" t="s">
        <v>49</v>
      </c>
      <c r="V68" t="s">
        <v>50</v>
      </c>
      <c r="W68" t="s">
        <v>51</v>
      </c>
      <c r="X68" t="s">
        <v>52</v>
      </c>
      <c r="Y68" t="s">
        <v>53</v>
      </c>
      <c r="Z68" t="s">
        <v>54</v>
      </c>
      <c r="AF68" t="s">
        <v>118</v>
      </c>
      <c r="AG68" t="s">
        <v>118</v>
      </c>
      <c r="AH68" t="s">
        <v>120</v>
      </c>
      <c r="AK68" t="s">
        <v>61</v>
      </c>
      <c r="AO68" t="s">
        <v>118</v>
      </c>
      <c r="AP68" t="s">
        <v>120</v>
      </c>
      <c r="AQ68" t="s">
        <v>121</v>
      </c>
      <c r="AV68" t="s">
        <v>68</v>
      </c>
      <c r="BA68" t="s">
        <v>73</v>
      </c>
      <c r="BP68" t="s">
        <v>82</v>
      </c>
      <c r="BR68" t="s">
        <v>84</v>
      </c>
      <c r="CE68" t="s">
        <v>73</v>
      </c>
      <c r="CG68" t="s">
        <v>75</v>
      </c>
      <c r="CK68" t="s">
        <v>122</v>
      </c>
      <c r="CT68" t="s">
        <v>123</v>
      </c>
      <c r="CZ68" t="s">
        <v>93</v>
      </c>
      <c r="DB68" t="s">
        <v>124</v>
      </c>
      <c r="DC68" t="s">
        <v>125</v>
      </c>
      <c r="DD68" t="s">
        <v>118</v>
      </c>
      <c r="DE68" t="s">
        <v>120</v>
      </c>
      <c r="DF68" t="s">
        <v>120</v>
      </c>
      <c r="DH68" t="s">
        <v>95</v>
      </c>
      <c r="DO68" t="s">
        <v>120</v>
      </c>
      <c r="EF68" t="s">
        <v>118</v>
      </c>
      <c r="EG68" t="s">
        <v>118</v>
      </c>
      <c r="EH68" t="s">
        <v>126</v>
      </c>
    </row>
    <row r="69" spans="1:138" x14ac:dyDescent="0.3">
      <c r="A69">
        <v>12988228069</v>
      </c>
      <c r="B69">
        <v>407821445</v>
      </c>
      <c r="C69" s="1">
        <v>44461.967986111114</v>
      </c>
      <c r="D69" s="1">
        <v>44531.076643518521</v>
      </c>
      <c r="E69" t="s">
        <v>224</v>
      </c>
      <c r="K69">
        <v>212</v>
      </c>
      <c r="L69" t="s">
        <v>338</v>
      </c>
      <c r="M69">
        <v>2</v>
      </c>
      <c r="N69">
        <v>53</v>
      </c>
      <c r="O69" t="s">
        <v>358</v>
      </c>
      <c r="P69" t="s">
        <v>359</v>
      </c>
      <c r="Q69" t="s">
        <v>360</v>
      </c>
      <c r="R69" t="s">
        <v>118</v>
      </c>
      <c r="S69" t="s">
        <v>119</v>
      </c>
      <c r="U69" t="s">
        <v>49</v>
      </c>
      <c r="V69" t="s">
        <v>50</v>
      </c>
      <c r="W69" t="s">
        <v>51</v>
      </c>
      <c r="X69" t="s">
        <v>52</v>
      </c>
      <c r="AF69" t="s">
        <v>118</v>
      </c>
      <c r="AG69" t="s">
        <v>118</v>
      </c>
      <c r="AH69" t="s">
        <v>120</v>
      </c>
      <c r="AO69" t="s">
        <v>120</v>
      </c>
      <c r="AP69" t="s">
        <v>120</v>
      </c>
      <c r="AQ69" t="s">
        <v>121</v>
      </c>
      <c r="BA69" t="s">
        <v>73</v>
      </c>
      <c r="BP69" t="s">
        <v>82</v>
      </c>
      <c r="CE69" t="s">
        <v>73</v>
      </c>
      <c r="CK69" t="s">
        <v>161</v>
      </c>
      <c r="CT69" t="s">
        <v>123</v>
      </c>
      <c r="DA69" t="s">
        <v>94</v>
      </c>
      <c r="DB69" t="s">
        <v>143</v>
      </c>
      <c r="DC69" t="s">
        <v>125</v>
      </c>
      <c r="DD69" t="s">
        <v>139</v>
      </c>
      <c r="DF69" t="s">
        <v>120</v>
      </c>
      <c r="DH69" t="s">
        <v>95</v>
      </c>
      <c r="DN69" t="s">
        <v>100</v>
      </c>
      <c r="DO69" t="s">
        <v>120</v>
      </c>
      <c r="EF69" t="s">
        <v>118</v>
      </c>
      <c r="EG69" t="s">
        <v>118</v>
      </c>
      <c r="EH69" t="s">
        <v>126</v>
      </c>
    </row>
    <row r="70" spans="1:138" x14ac:dyDescent="0.3">
      <c r="A70">
        <v>12988163427</v>
      </c>
      <c r="B70">
        <v>407821445</v>
      </c>
      <c r="C70" s="1">
        <v>44461.949467592596</v>
      </c>
      <c r="D70" s="1">
        <v>44531.07640046296</v>
      </c>
      <c r="E70" t="s">
        <v>224</v>
      </c>
      <c r="K70">
        <v>212</v>
      </c>
      <c r="L70" t="s">
        <v>361</v>
      </c>
      <c r="M70">
        <v>5</v>
      </c>
      <c r="N70">
        <v>29</v>
      </c>
      <c r="O70" t="s">
        <v>362</v>
      </c>
      <c r="P70" t="s">
        <v>363</v>
      </c>
      <c r="Q70" t="s">
        <v>364</v>
      </c>
      <c r="R70" t="s">
        <v>120</v>
      </c>
      <c r="S70" t="s">
        <v>147</v>
      </c>
      <c r="W70" t="s">
        <v>51</v>
      </c>
      <c r="AF70" t="s">
        <v>120</v>
      </c>
      <c r="AG70" t="s">
        <v>120</v>
      </c>
      <c r="AH70" t="s">
        <v>120</v>
      </c>
      <c r="AO70" t="s">
        <v>120</v>
      </c>
      <c r="AP70" t="s">
        <v>120</v>
      </c>
      <c r="AQ70" t="s">
        <v>197</v>
      </c>
      <c r="CE70" t="s">
        <v>73</v>
      </c>
      <c r="CK70" t="s">
        <v>141</v>
      </c>
      <c r="CT70" t="s">
        <v>162</v>
      </c>
      <c r="CY70" t="s">
        <v>92</v>
      </c>
      <c r="DB70" t="s">
        <v>254</v>
      </c>
      <c r="DC70" t="s">
        <v>199</v>
      </c>
      <c r="DD70" t="s">
        <v>139</v>
      </c>
      <c r="DF70" t="s">
        <v>120</v>
      </c>
      <c r="DO70" t="s">
        <v>120</v>
      </c>
      <c r="EF70" t="s">
        <v>120</v>
      </c>
      <c r="EG70" t="s">
        <v>120</v>
      </c>
      <c r="EH70" t="s">
        <v>220</v>
      </c>
    </row>
    <row r="71" spans="1:138" x14ac:dyDescent="0.3">
      <c r="A71">
        <v>13003975453</v>
      </c>
      <c r="B71">
        <v>407821445</v>
      </c>
      <c r="C71" s="1">
        <v>44468.360590277778</v>
      </c>
      <c r="D71" s="1">
        <v>44531.076053240744</v>
      </c>
      <c r="E71" t="s">
        <v>224</v>
      </c>
      <c r="K71">
        <v>122</v>
      </c>
      <c r="L71" t="s">
        <v>214</v>
      </c>
      <c r="M71">
        <v>2</v>
      </c>
      <c r="N71">
        <v>84</v>
      </c>
      <c r="O71" t="s">
        <v>365</v>
      </c>
      <c r="P71" t="s">
        <v>340</v>
      </c>
      <c r="Q71" t="s">
        <v>366</v>
      </c>
      <c r="R71" t="s">
        <v>118</v>
      </c>
      <c r="S71" t="s">
        <v>147</v>
      </c>
      <c r="AF71" t="s">
        <v>120</v>
      </c>
      <c r="AG71" t="s">
        <v>120</v>
      </c>
      <c r="AH71" t="s">
        <v>120</v>
      </c>
      <c r="AO71" t="s">
        <v>120</v>
      </c>
      <c r="AP71" t="s">
        <v>120</v>
      </c>
      <c r="AQ71" t="s">
        <v>284</v>
      </c>
      <c r="BL71" t="s">
        <v>81</v>
      </c>
      <c r="BP71" t="s">
        <v>82</v>
      </c>
      <c r="CK71" t="s">
        <v>141</v>
      </c>
      <c r="CL71" t="s">
        <v>198</v>
      </c>
      <c r="CT71" t="s">
        <v>162</v>
      </c>
      <c r="CY71" t="s">
        <v>92</v>
      </c>
      <c r="DF71" t="s">
        <v>120</v>
      </c>
      <c r="DO71" t="s">
        <v>120</v>
      </c>
      <c r="DV71" t="s">
        <v>105</v>
      </c>
      <c r="EE71" t="s">
        <v>308</v>
      </c>
      <c r="EF71" t="s">
        <v>120</v>
      </c>
      <c r="EG71" t="s">
        <v>120</v>
      </c>
      <c r="EH71" t="s">
        <v>167</v>
      </c>
    </row>
    <row r="72" spans="1:138" x14ac:dyDescent="0.3">
      <c r="A72">
        <v>13003894870</v>
      </c>
      <c r="B72">
        <v>407821445</v>
      </c>
      <c r="C72" s="1">
        <v>44468.320567129631</v>
      </c>
      <c r="D72" s="1">
        <v>44531.075844907406</v>
      </c>
      <c r="E72" t="s">
        <v>224</v>
      </c>
      <c r="K72">
        <v>122</v>
      </c>
      <c r="L72" t="s">
        <v>367</v>
      </c>
      <c r="M72">
        <v>4</v>
      </c>
      <c r="N72">
        <v>25</v>
      </c>
      <c r="O72" t="s">
        <v>368</v>
      </c>
      <c r="P72" t="s">
        <v>298</v>
      </c>
      <c r="Q72" t="s">
        <v>369</v>
      </c>
      <c r="R72" t="s">
        <v>120</v>
      </c>
      <c r="S72" t="s">
        <v>147</v>
      </c>
      <c r="AF72" t="s">
        <v>120</v>
      </c>
      <c r="AG72" t="s">
        <v>118</v>
      </c>
      <c r="AH72" t="s">
        <v>118</v>
      </c>
      <c r="AJ72" t="s">
        <v>60</v>
      </c>
      <c r="AO72" t="s">
        <v>118</v>
      </c>
      <c r="AP72" t="s">
        <v>118</v>
      </c>
      <c r="AQ72" t="s">
        <v>121</v>
      </c>
      <c r="AV72" t="s">
        <v>68</v>
      </c>
      <c r="AW72" t="s">
        <v>69</v>
      </c>
      <c r="BA72" t="s">
        <v>73</v>
      </c>
      <c r="BD72" t="s">
        <v>76</v>
      </c>
      <c r="BK72" t="s">
        <v>68</v>
      </c>
      <c r="BL72" t="s">
        <v>81</v>
      </c>
      <c r="BP72" t="s">
        <v>82</v>
      </c>
      <c r="BS72" t="s">
        <v>76</v>
      </c>
      <c r="BZ72" t="s">
        <v>68</v>
      </c>
      <c r="CA72" t="s">
        <v>69</v>
      </c>
      <c r="CE72" t="s">
        <v>73</v>
      </c>
      <c r="CH72" t="s">
        <v>76</v>
      </c>
      <c r="CK72" t="s">
        <v>122</v>
      </c>
      <c r="CL72" t="s">
        <v>142</v>
      </c>
      <c r="CN72" t="s">
        <v>86</v>
      </c>
      <c r="CQ72" t="s">
        <v>86</v>
      </c>
      <c r="CT72" t="s">
        <v>132</v>
      </c>
      <c r="CZ72" t="s">
        <v>93</v>
      </c>
      <c r="DB72" t="s">
        <v>124</v>
      </c>
      <c r="DC72" t="s">
        <v>125</v>
      </c>
      <c r="DD72" t="s">
        <v>118</v>
      </c>
      <c r="DE72" t="s">
        <v>118</v>
      </c>
      <c r="DF72" t="s">
        <v>120</v>
      </c>
      <c r="DH72" t="s">
        <v>95</v>
      </c>
      <c r="DJ72" t="s">
        <v>97</v>
      </c>
      <c r="DO72" t="s">
        <v>118</v>
      </c>
      <c r="DQ72" t="s">
        <v>101</v>
      </c>
      <c r="DZ72" t="s">
        <v>108</v>
      </c>
      <c r="EB72" t="s">
        <v>110</v>
      </c>
      <c r="EC72" t="s">
        <v>111</v>
      </c>
      <c r="EE72" t="s">
        <v>255</v>
      </c>
      <c r="EF72" t="s">
        <v>118</v>
      </c>
      <c r="EG72" t="s">
        <v>118</v>
      </c>
      <c r="EH72" t="s">
        <v>167</v>
      </c>
    </row>
    <row r="73" spans="1:138" x14ac:dyDescent="0.3">
      <c r="A73">
        <v>13003997426</v>
      </c>
      <c r="B73">
        <v>407821445</v>
      </c>
      <c r="C73" s="1">
        <v>44468.371122685188</v>
      </c>
      <c r="D73" s="1">
        <v>44531.075624999998</v>
      </c>
      <c r="E73" t="s">
        <v>224</v>
      </c>
      <c r="K73">
        <v>122</v>
      </c>
      <c r="L73" t="s">
        <v>370</v>
      </c>
      <c r="M73">
        <v>11</v>
      </c>
      <c r="N73">
        <v>62</v>
      </c>
      <c r="O73" t="s">
        <v>371</v>
      </c>
      <c r="P73" t="s">
        <v>295</v>
      </c>
      <c r="Q73" t="s">
        <v>372</v>
      </c>
      <c r="R73" t="s">
        <v>118</v>
      </c>
      <c r="S73" t="s">
        <v>119</v>
      </c>
      <c r="W73" t="s">
        <v>51</v>
      </c>
      <c r="X73" t="s">
        <v>52</v>
      </c>
      <c r="Y73" t="s">
        <v>53</v>
      </c>
      <c r="AF73" t="s">
        <v>120</v>
      </c>
      <c r="AG73" t="s">
        <v>120</v>
      </c>
      <c r="AH73" t="s">
        <v>139</v>
      </c>
      <c r="AJ73" t="s">
        <v>60</v>
      </c>
      <c r="AO73" t="s">
        <v>118</v>
      </c>
      <c r="AP73" t="s">
        <v>118</v>
      </c>
      <c r="AQ73" t="s">
        <v>121</v>
      </c>
      <c r="AV73" t="s">
        <v>68</v>
      </c>
      <c r="AW73" t="s">
        <v>69</v>
      </c>
      <c r="AX73" t="s">
        <v>70</v>
      </c>
      <c r="AY73" t="s">
        <v>71</v>
      </c>
      <c r="BA73" t="s">
        <v>73</v>
      </c>
      <c r="BB73" t="s">
        <v>74</v>
      </c>
      <c r="BC73" t="s">
        <v>75</v>
      </c>
      <c r="BD73" t="s">
        <v>76</v>
      </c>
      <c r="BF73" t="s">
        <v>78</v>
      </c>
      <c r="BL73" t="s">
        <v>81</v>
      </c>
      <c r="BP73" t="s">
        <v>82</v>
      </c>
      <c r="BQ73" t="s">
        <v>83</v>
      </c>
      <c r="BR73" t="s">
        <v>84</v>
      </c>
      <c r="BS73" t="s">
        <v>76</v>
      </c>
      <c r="CE73" t="s">
        <v>73</v>
      </c>
      <c r="CF73" t="s">
        <v>74</v>
      </c>
      <c r="CH73" t="s">
        <v>76</v>
      </c>
      <c r="CK73" t="s">
        <v>161</v>
      </c>
      <c r="CL73" t="s">
        <v>175</v>
      </c>
      <c r="CN73" t="s">
        <v>86</v>
      </c>
      <c r="CS73" t="s">
        <v>88</v>
      </c>
      <c r="CT73" t="s">
        <v>162</v>
      </c>
      <c r="CY73" t="s">
        <v>92</v>
      </c>
      <c r="DB73" t="s">
        <v>124</v>
      </c>
      <c r="DC73" t="s">
        <v>199</v>
      </c>
      <c r="DD73" t="s">
        <v>139</v>
      </c>
      <c r="DE73" t="s">
        <v>118</v>
      </c>
      <c r="DF73" t="s">
        <v>120</v>
      </c>
      <c r="DH73" t="s">
        <v>95</v>
      </c>
      <c r="DI73" t="s">
        <v>96</v>
      </c>
      <c r="DJ73" t="s">
        <v>97</v>
      </c>
      <c r="DN73" t="s">
        <v>100</v>
      </c>
      <c r="DO73" t="s">
        <v>118</v>
      </c>
      <c r="DV73" t="s">
        <v>105</v>
      </c>
      <c r="DZ73" t="s">
        <v>108</v>
      </c>
      <c r="EA73" t="s">
        <v>109</v>
      </c>
      <c r="EB73" t="s">
        <v>110</v>
      </c>
      <c r="EE73" t="s">
        <v>156</v>
      </c>
      <c r="EF73" t="s">
        <v>118</v>
      </c>
      <c r="EG73" t="s">
        <v>118</v>
      </c>
      <c r="EH73" t="s">
        <v>167</v>
      </c>
    </row>
    <row r="74" spans="1:138" x14ac:dyDescent="0.3">
      <c r="A74">
        <v>13004041566</v>
      </c>
      <c r="B74">
        <v>407821445</v>
      </c>
      <c r="C74" s="1">
        <v>44468.389780092592</v>
      </c>
      <c r="D74" s="1">
        <v>44531.075370370374</v>
      </c>
      <c r="E74" t="s">
        <v>224</v>
      </c>
      <c r="K74">
        <v>221</v>
      </c>
      <c r="L74" t="s">
        <v>227</v>
      </c>
      <c r="M74">
        <v>3</v>
      </c>
      <c r="N74">
        <v>85</v>
      </c>
      <c r="O74" t="s">
        <v>373</v>
      </c>
      <c r="P74" t="s">
        <v>293</v>
      </c>
      <c r="Q74" t="s">
        <v>374</v>
      </c>
      <c r="R74" t="s">
        <v>118</v>
      </c>
      <c r="S74" t="s">
        <v>119</v>
      </c>
      <c r="U74" t="s">
        <v>49</v>
      </c>
      <c r="V74" t="s">
        <v>50</v>
      </c>
      <c r="W74" t="s">
        <v>51</v>
      </c>
      <c r="X74" t="s">
        <v>52</v>
      </c>
      <c r="AF74" t="s">
        <v>118</v>
      </c>
      <c r="AG74" t="s">
        <v>118</v>
      </c>
      <c r="AH74" t="s">
        <v>139</v>
      </c>
      <c r="AJ74" t="s">
        <v>60</v>
      </c>
      <c r="AO74" t="s">
        <v>118</v>
      </c>
      <c r="AP74" t="s">
        <v>120</v>
      </c>
      <c r="AQ74" t="s">
        <v>121</v>
      </c>
      <c r="AS74" t="s">
        <v>65</v>
      </c>
      <c r="AV74" t="s">
        <v>68</v>
      </c>
      <c r="AW74" t="s">
        <v>69</v>
      </c>
      <c r="AX74" t="s">
        <v>70</v>
      </c>
      <c r="AY74" t="s">
        <v>71</v>
      </c>
      <c r="BA74" t="s">
        <v>73</v>
      </c>
      <c r="BB74" t="s">
        <v>74</v>
      </c>
      <c r="BC74" t="s">
        <v>75</v>
      </c>
      <c r="BD74" t="s">
        <v>76</v>
      </c>
      <c r="BE74" t="s">
        <v>77</v>
      </c>
      <c r="BF74" t="s">
        <v>78</v>
      </c>
      <c r="BH74" t="s">
        <v>79</v>
      </c>
      <c r="BK74" t="s">
        <v>68</v>
      </c>
      <c r="BL74" t="s">
        <v>81</v>
      </c>
      <c r="BM74" t="s">
        <v>70</v>
      </c>
      <c r="BN74" t="s">
        <v>71</v>
      </c>
      <c r="BP74" t="s">
        <v>82</v>
      </c>
      <c r="BQ74" t="s">
        <v>83</v>
      </c>
      <c r="BR74" t="s">
        <v>84</v>
      </c>
      <c r="BS74" t="s">
        <v>76</v>
      </c>
      <c r="BT74" t="s">
        <v>77</v>
      </c>
      <c r="BU74" t="s">
        <v>78</v>
      </c>
      <c r="BZ74" t="s">
        <v>68</v>
      </c>
      <c r="CA74" t="s">
        <v>69</v>
      </c>
      <c r="CB74" t="s">
        <v>70</v>
      </c>
      <c r="CC74" t="s">
        <v>71</v>
      </c>
      <c r="CE74" t="s">
        <v>73</v>
      </c>
      <c r="CF74" t="s">
        <v>74</v>
      </c>
      <c r="CG74" t="s">
        <v>75</v>
      </c>
      <c r="CH74" t="s">
        <v>76</v>
      </c>
      <c r="CI74" t="s">
        <v>77</v>
      </c>
      <c r="CJ74" t="s">
        <v>78</v>
      </c>
      <c r="CK74" t="s">
        <v>122</v>
      </c>
      <c r="CN74" t="s">
        <v>86</v>
      </c>
      <c r="CQ74" t="s">
        <v>86</v>
      </c>
      <c r="CT74" t="s">
        <v>123</v>
      </c>
      <c r="CZ74" t="s">
        <v>93</v>
      </c>
      <c r="DB74" t="s">
        <v>124</v>
      </c>
      <c r="DC74" t="s">
        <v>125</v>
      </c>
      <c r="DD74" t="s">
        <v>118</v>
      </c>
      <c r="DE74" t="s">
        <v>118</v>
      </c>
      <c r="DF74" t="s">
        <v>120</v>
      </c>
      <c r="DH74" t="s">
        <v>95</v>
      </c>
      <c r="DI74" t="s">
        <v>96</v>
      </c>
      <c r="DJ74" t="s">
        <v>97</v>
      </c>
      <c r="DO74" t="s">
        <v>118</v>
      </c>
      <c r="DQ74" t="s">
        <v>101</v>
      </c>
      <c r="EA74" t="s">
        <v>109</v>
      </c>
      <c r="EB74" t="s">
        <v>110</v>
      </c>
      <c r="EC74" t="s">
        <v>111</v>
      </c>
      <c r="EE74" t="s">
        <v>156</v>
      </c>
      <c r="EF74" t="s">
        <v>118</v>
      </c>
      <c r="EG74" t="s">
        <v>118</v>
      </c>
      <c r="EH74" t="s">
        <v>150</v>
      </c>
    </row>
    <row r="75" spans="1:138" x14ac:dyDescent="0.3">
      <c r="A75">
        <v>13004540877</v>
      </c>
      <c r="B75">
        <v>407821445</v>
      </c>
      <c r="C75" s="1">
        <v>44468.580567129633</v>
      </c>
      <c r="D75" s="1">
        <v>44531.075138888889</v>
      </c>
      <c r="E75" t="s">
        <v>224</v>
      </c>
      <c r="K75">
        <v>221</v>
      </c>
      <c r="L75" t="s">
        <v>241</v>
      </c>
      <c r="M75">
        <v>11</v>
      </c>
      <c r="N75">
        <v>31</v>
      </c>
      <c r="O75" t="s">
        <v>375</v>
      </c>
      <c r="P75" t="s">
        <v>376</v>
      </c>
      <c r="Q75" t="s">
        <v>377</v>
      </c>
      <c r="R75" t="s">
        <v>118</v>
      </c>
      <c r="S75" t="s">
        <v>119</v>
      </c>
      <c r="U75" t="s">
        <v>49</v>
      </c>
      <c r="V75" t="s">
        <v>50</v>
      </c>
      <c r="W75" t="s">
        <v>51</v>
      </c>
      <c r="X75" t="s">
        <v>52</v>
      </c>
      <c r="Y75" t="s">
        <v>53</v>
      </c>
      <c r="Z75" t="s">
        <v>54</v>
      </c>
      <c r="AA75" t="s">
        <v>55</v>
      </c>
      <c r="AB75" t="s">
        <v>56</v>
      </c>
      <c r="AC75" t="s">
        <v>57</v>
      </c>
      <c r="AD75" t="s">
        <v>58</v>
      </c>
      <c r="AE75" t="s">
        <v>59</v>
      </c>
      <c r="AF75" t="s">
        <v>118</v>
      </c>
      <c r="AG75" t="s">
        <v>118</v>
      </c>
      <c r="AH75" t="s">
        <v>118</v>
      </c>
      <c r="AM75" t="s">
        <v>63</v>
      </c>
      <c r="AN75" t="s">
        <v>64</v>
      </c>
      <c r="AO75" t="s">
        <v>118</v>
      </c>
      <c r="AP75" t="s">
        <v>118</v>
      </c>
      <c r="AQ75" t="s">
        <v>121</v>
      </c>
      <c r="AS75" t="s">
        <v>65</v>
      </c>
      <c r="AU75" t="s">
        <v>67</v>
      </c>
      <c r="AV75" t="s">
        <v>68</v>
      </c>
      <c r="AW75" t="s">
        <v>69</v>
      </c>
      <c r="AX75" t="s">
        <v>70</v>
      </c>
      <c r="AY75" t="s">
        <v>71</v>
      </c>
      <c r="AZ75" t="s">
        <v>72</v>
      </c>
      <c r="BA75" t="s">
        <v>73</v>
      </c>
      <c r="BB75" t="s">
        <v>74</v>
      </c>
      <c r="BC75" t="s">
        <v>75</v>
      </c>
      <c r="BD75" t="s">
        <v>76</v>
      </c>
      <c r="BE75" t="s">
        <v>77</v>
      </c>
      <c r="BF75" t="s">
        <v>78</v>
      </c>
      <c r="BH75" t="s">
        <v>79</v>
      </c>
      <c r="BJ75" t="s">
        <v>67</v>
      </c>
      <c r="BK75" t="s">
        <v>68</v>
      </c>
      <c r="BL75" t="s">
        <v>81</v>
      </c>
      <c r="BM75" t="s">
        <v>70</v>
      </c>
      <c r="BN75" t="s">
        <v>71</v>
      </c>
      <c r="BO75" t="s">
        <v>72</v>
      </c>
      <c r="BP75" t="s">
        <v>82</v>
      </c>
      <c r="BQ75" t="s">
        <v>83</v>
      </c>
      <c r="BR75" t="s">
        <v>84</v>
      </c>
      <c r="BS75" t="s">
        <v>76</v>
      </c>
      <c r="BT75" t="s">
        <v>77</v>
      </c>
      <c r="BU75" t="s">
        <v>78</v>
      </c>
      <c r="BW75" t="s">
        <v>65</v>
      </c>
      <c r="BY75" t="s">
        <v>67</v>
      </c>
      <c r="BZ75" t="s">
        <v>68</v>
      </c>
      <c r="CA75" t="s">
        <v>69</v>
      </c>
      <c r="CB75" t="s">
        <v>70</v>
      </c>
      <c r="CC75" t="s">
        <v>71</v>
      </c>
      <c r="CD75" t="s">
        <v>72</v>
      </c>
      <c r="CE75" t="s">
        <v>73</v>
      </c>
      <c r="CF75" t="s">
        <v>74</v>
      </c>
      <c r="CG75" t="s">
        <v>75</v>
      </c>
      <c r="CH75" t="s">
        <v>76</v>
      </c>
      <c r="CI75" t="s">
        <v>77</v>
      </c>
      <c r="CJ75" t="s">
        <v>78</v>
      </c>
      <c r="CK75" t="s">
        <v>122</v>
      </c>
      <c r="CN75" t="s">
        <v>86</v>
      </c>
      <c r="CQ75" t="s">
        <v>86</v>
      </c>
      <c r="CR75" t="s">
        <v>87</v>
      </c>
      <c r="CT75" t="s">
        <v>123</v>
      </c>
      <c r="CZ75" t="s">
        <v>93</v>
      </c>
      <c r="DB75" t="s">
        <v>124</v>
      </c>
      <c r="DC75" t="s">
        <v>199</v>
      </c>
      <c r="DD75" t="s">
        <v>118</v>
      </c>
      <c r="DE75" t="s">
        <v>118</v>
      </c>
      <c r="DF75" t="s">
        <v>120</v>
      </c>
      <c r="DH75" t="s">
        <v>95</v>
      </c>
      <c r="DI75" t="s">
        <v>96</v>
      </c>
      <c r="DJ75" t="s">
        <v>97</v>
      </c>
      <c r="DN75" t="s">
        <v>100</v>
      </c>
      <c r="DO75" t="s">
        <v>118</v>
      </c>
      <c r="DQ75" t="s">
        <v>101</v>
      </c>
      <c r="DR75" t="s">
        <v>101</v>
      </c>
      <c r="DU75" t="s">
        <v>104</v>
      </c>
      <c r="DZ75" t="s">
        <v>108</v>
      </c>
      <c r="EA75" t="s">
        <v>109</v>
      </c>
      <c r="EB75" t="s">
        <v>110</v>
      </c>
      <c r="EC75" t="s">
        <v>111</v>
      </c>
      <c r="EE75" t="s">
        <v>156</v>
      </c>
      <c r="EF75" t="s">
        <v>118</v>
      </c>
      <c r="EG75" t="s">
        <v>118</v>
      </c>
      <c r="EH75" t="s">
        <v>126</v>
      </c>
    </row>
    <row r="76" spans="1:138" x14ac:dyDescent="0.3">
      <c r="A76">
        <v>13008610309</v>
      </c>
      <c r="B76">
        <v>407821445</v>
      </c>
      <c r="C76" s="1">
        <v>44469.696909722225</v>
      </c>
      <c r="D76" s="1">
        <v>44531.074918981481</v>
      </c>
      <c r="E76" t="s">
        <v>144</v>
      </c>
      <c r="J76">
        <v>14</v>
      </c>
      <c r="K76">
        <v>212</v>
      </c>
      <c r="L76" t="s">
        <v>251</v>
      </c>
      <c r="M76">
        <v>2</v>
      </c>
      <c r="N76">
        <v>43</v>
      </c>
      <c r="O76" t="s">
        <v>129</v>
      </c>
      <c r="P76" t="s">
        <v>378</v>
      </c>
      <c r="Q76" t="s">
        <v>379</v>
      </c>
      <c r="R76" t="s">
        <v>118</v>
      </c>
      <c r="S76" t="s">
        <v>212</v>
      </c>
      <c r="W76" t="s">
        <v>51</v>
      </c>
      <c r="AD76" t="s">
        <v>58</v>
      </c>
      <c r="AF76" t="s">
        <v>120</v>
      </c>
      <c r="AG76" t="s">
        <v>120</v>
      </c>
      <c r="AP76" t="s">
        <v>120</v>
      </c>
      <c r="BM76" t="s">
        <v>70</v>
      </c>
      <c r="BN76" t="s">
        <v>71</v>
      </c>
      <c r="BT76" t="s">
        <v>77</v>
      </c>
      <c r="BU76" t="s">
        <v>78</v>
      </c>
      <c r="CK76" t="s">
        <v>141</v>
      </c>
      <c r="CT76" t="s">
        <v>185</v>
      </c>
      <c r="CX76" t="s">
        <v>91</v>
      </c>
      <c r="DD76" t="s">
        <v>139</v>
      </c>
      <c r="DE76" t="s">
        <v>139</v>
      </c>
      <c r="DO76" t="s">
        <v>120</v>
      </c>
      <c r="EF76" t="s">
        <v>120</v>
      </c>
      <c r="EG76" t="s">
        <v>120</v>
      </c>
      <c r="EH76" t="s">
        <v>126</v>
      </c>
    </row>
    <row r="77" spans="1:138" x14ac:dyDescent="0.3">
      <c r="A77">
        <v>13017446988</v>
      </c>
      <c r="B77">
        <v>407821445</v>
      </c>
      <c r="C77" s="1">
        <v>44473.743506944447</v>
      </c>
      <c r="D77" s="1">
        <v>44531.07472222222</v>
      </c>
      <c r="E77" t="s">
        <v>144</v>
      </c>
      <c r="J77">
        <v>19</v>
      </c>
      <c r="K77">
        <v>212</v>
      </c>
      <c r="L77" t="s">
        <v>266</v>
      </c>
      <c r="M77">
        <v>2</v>
      </c>
      <c r="N77">
        <v>43</v>
      </c>
      <c r="O77" t="s">
        <v>380</v>
      </c>
      <c r="P77">
        <v>10</v>
      </c>
      <c r="Q77" t="s">
        <v>381</v>
      </c>
      <c r="R77" t="s">
        <v>118</v>
      </c>
      <c r="S77" t="s">
        <v>212</v>
      </c>
      <c r="W77" t="s">
        <v>51</v>
      </c>
      <c r="X77" t="s">
        <v>52</v>
      </c>
      <c r="AH77" t="s">
        <v>118</v>
      </c>
      <c r="AO77" t="s">
        <v>120</v>
      </c>
      <c r="AP77" t="s">
        <v>120</v>
      </c>
      <c r="AQ77" t="s">
        <v>140</v>
      </c>
      <c r="AX77" t="s">
        <v>70</v>
      </c>
      <c r="AY77" t="s">
        <v>71</v>
      </c>
      <c r="BD77" t="s">
        <v>76</v>
      </c>
      <c r="BE77" t="s">
        <v>77</v>
      </c>
      <c r="BF77" t="s">
        <v>78</v>
      </c>
      <c r="BI77" t="s">
        <v>80</v>
      </c>
      <c r="BJ77" t="s">
        <v>67</v>
      </c>
      <c r="BM77" t="s">
        <v>70</v>
      </c>
      <c r="BN77" t="s">
        <v>71</v>
      </c>
      <c r="BS77" t="s">
        <v>76</v>
      </c>
      <c r="CB77" t="s">
        <v>70</v>
      </c>
      <c r="CC77" t="s">
        <v>71</v>
      </c>
      <c r="CH77" t="s">
        <v>76</v>
      </c>
      <c r="CK77" t="s">
        <v>122</v>
      </c>
      <c r="CQ77" t="s">
        <v>86</v>
      </c>
      <c r="CS77" t="s">
        <v>88</v>
      </c>
      <c r="CT77" t="s">
        <v>123</v>
      </c>
      <c r="DA77" t="s">
        <v>94</v>
      </c>
      <c r="DB77" t="s">
        <v>143</v>
      </c>
      <c r="DC77" t="s">
        <v>125</v>
      </c>
      <c r="DD77" t="s">
        <v>118</v>
      </c>
      <c r="DE77" t="s">
        <v>120</v>
      </c>
      <c r="DF77" t="s">
        <v>118</v>
      </c>
      <c r="DJ77" t="s">
        <v>97</v>
      </c>
      <c r="DO77" t="s">
        <v>120</v>
      </c>
      <c r="DV77" t="s">
        <v>105</v>
      </c>
      <c r="DZ77" t="s">
        <v>108</v>
      </c>
      <c r="EF77" t="s">
        <v>120</v>
      </c>
      <c r="EG77" t="s">
        <v>120</v>
      </c>
      <c r="EH77" t="s">
        <v>126</v>
      </c>
    </row>
    <row r="78" spans="1:138" x14ac:dyDescent="0.3">
      <c r="A78">
        <v>13017548983</v>
      </c>
      <c r="B78">
        <v>407821445</v>
      </c>
      <c r="C78" s="1">
        <v>44473.761435185188</v>
      </c>
      <c r="D78" s="1">
        <v>44531.074432870373</v>
      </c>
      <c r="E78" t="s">
        <v>144</v>
      </c>
      <c r="J78">
        <v>18</v>
      </c>
      <c r="K78">
        <v>221</v>
      </c>
      <c r="L78" t="s">
        <v>266</v>
      </c>
      <c r="M78">
        <v>2</v>
      </c>
      <c r="N78">
        <v>57</v>
      </c>
      <c r="O78" t="s">
        <v>382</v>
      </c>
      <c r="P78">
        <v>11</v>
      </c>
      <c r="Q78" t="s">
        <v>383</v>
      </c>
      <c r="R78" t="s">
        <v>120</v>
      </c>
      <c r="AH78" t="s">
        <v>120</v>
      </c>
      <c r="AO78" t="s">
        <v>118</v>
      </c>
      <c r="CH78" t="s">
        <v>76</v>
      </c>
      <c r="CK78" t="s">
        <v>161</v>
      </c>
      <c r="CT78" t="s">
        <v>260</v>
      </c>
      <c r="CV78" t="s">
        <v>89</v>
      </c>
      <c r="DB78" t="s">
        <v>254</v>
      </c>
      <c r="DC78" t="s">
        <v>133</v>
      </c>
      <c r="DD78" t="s">
        <v>120</v>
      </c>
      <c r="DE78" t="s">
        <v>120</v>
      </c>
      <c r="DF78" t="s">
        <v>118</v>
      </c>
      <c r="DO78" t="s">
        <v>120</v>
      </c>
      <c r="DS78" t="s">
        <v>102</v>
      </c>
      <c r="EF78" t="s">
        <v>120</v>
      </c>
      <c r="EG78" t="s">
        <v>120</v>
      </c>
      <c r="EH78" t="s">
        <v>126</v>
      </c>
    </row>
    <row r="79" spans="1:138" x14ac:dyDescent="0.3">
      <c r="A79">
        <v>13159557205</v>
      </c>
      <c r="B79">
        <v>407821445</v>
      </c>
      <c r="C79" s="1">
        <v>44528.042314814818</v>
      </c>
      <c r="D79" s="1">
        <v>44531.074166666665</v>
      </c>
      <c r="E79" t="s">
        <v>324</v>
      </c>
      <c r="J79">
        <v>5</v>
      </c>
      <c r="K79">
        <v>111</v>
      </c>
      <c r="L79" t="s">
        <v>384</v>
      </c>
      <c r="M79">
        <v>3</v>
      </c>
      <c r="N79">
        <v>68</v>
      </c>
      <c r="O79" t="s">
        <v>385</v>
      </c>
      <c r="P79" t="s">
        <v>210</v>
      </c>
      <c r="Q79" t="s">
        <v>386</v>
      </c>
      <c r="R79" t="s">
        <v>118</v>
      </c>
      <c r="S79" t="s">
        <v>119</v>
      </c>
      <c r="V79" t="s">
        <v>50</v>
      </c>
      <c r="AF79" t="s">
        <v>120</v>
      </c>
      <c r="AH79" t="s">
        <v>139</v>
      </c>
      <c r="AO79" t="s">
        <v>120</v>
      </c>
      <c r="AP79" t="s">
        <v>118</v>
      </c>
      <c r="AQ79" t="s">
        <v>121</v>
      </c>
      <c r="AX79" t="s">
        <v>70</v>
      </c>
      <c r="BP79" t="s">
        <v>82</v>
      </c>
      <c r="CK79" t="s">
        <v>141</v>
      </c>
      <c r="CL79" t="s">
        <v>142</v>
      </c>
      <c r="CN79" t="s">
        <v>86</v>
      </c>
      <c r="CT79" t="s">
        <v>148</v>
      </c>
      <c r="DA79" t="s">
        <v>94</v>
      </c>
      <c r="DB79" t="s">
        <v>143</v>
      </c>
      <c r="DC79" t="s">
        <v>133</v>
      </c>
      <c r="DF79" t="s">
        <v>118</v>
      </c>
      <c r="DJ79" t="s">
        <v>97</v>
      </c>
      <c r="DN79" t="s">
        <v>100</v>
      </c>
      <c r="DV79" t="s">
        <v>105</v>
      </c>
      <c r="DY79" t="s">
        <v>107</v>
      </c>
      <c r="EE79" t="s">
        <v>149</v>
      </c>
      <c r="EF79" t="s">
        <v>120</v>
      </c>
      <c r="EG79" t="s">
        <v>120</v>
      </c>
      <c r="EH79" t="s">
        <v>167</v>
      </c>
    </row>
    <row r="80" spans="1:138" x14ac:dyDescent="0.3">
      <c r="A80">
        <v>13159538376</v>
      </c>
      <c r="B80">
        <v>407821445</v>
      </c>
      <c r="C80" s="1">
        <v>44528.024293981478</v>
      </c>
      <c r="D80" s="1">
        <v>44531.073773148149</v>
      </c>
      <c r="E80" t="s">
        <v>324</v>
      </c>
      <c r="J80">
        <v>6</v>
      </c>
      <c r="K80">
        <v>111</v>
      </c>
      <c r="L80" t="s">
        <v>384</v>
      </c>
      <c r="M80">
        <v>9</v>
      </c>
      <c r="N80">
        <v>42</v>
      </c>
      <c r="O80" t="s">
        <v>387</v>
      </c>
      <c r="P80" t="s">
        <v>210</v>
      </c>
      <c r="Q80" t="s">
        <v>388</v>
      </c>
      <c r="R80" t="s">
        <v>118</v>
      </c>
      <c r="S80" t="s">
        <v>119</v>
      </c>
      <c r="V80" t="s">
        <v>50</v>
      </c>
      <c r="AF80" t="s">
        <v>120</v>
      </c>
      <c r="AG80" t="s">
        <v>120</v>
      </c>
      <c r="AH80" t="s">
        <v>118</v>
      </c>
      <c r="AO80" t="s">
        <v>120</v>
      </c>
      <c r="AP80" t="s">
        <v>118</v>
      </c>
      <c r="AQ80" t="s">
        <v>121</v>
      </c>
      <c r="AZ80" t="s">
        <v>72</v>
      </c>
      <c r="BM80" t="s">
        <v>70</v>
      </c>
      <c r="CK80" t="s">
        <v>141</v>
      </c>
      <c r="CL80" t="s">
        <v>142</v>
      </c>
      <c r="CQ80" t="s">
        <v>86</v>
      </c>
      <c r="CT80" t="s">
        <v>148</v>
      </c>
      <c r="DA80" t="s">
        <v>94</v>
      </c>
      <c r="DB80" t="s">
        <v>124</v>
      </c>
      <c r="DC80" t="s">
        <v>133</v>
      </c>
      <c r="DF80" t="s">
        <v>120</v>
      </c>
      <c r="DJ80" t="s">
        <v>97</v>
      </c>
      <c r="DQ80" t="s">
        <v>101</v>
      </c>
      <c r="EC80" t="s">
        <v>111</v>
      </c>
      <c r="EE80" t="s">
        <v>149</v>
      </c>
      <c r="EF80" t="s">
        <v>120</v>
      </c>
      <c r="EG80" t="s">
        <v>120</v>
      </c>
      <c r="EH80" t="s">
        <v>167</v>
      </c>
    </row>
    <row r="81" spans="1:138" x14ac:dyDescent="0.3">
      <c r="A81">
        <v>13090260936</v>
      </c>
      <c r="B81">
        <v>407821445</v>
      </c>
      <c r="C81" s="1">
        <v>44501.531875000001</v>
      </c>
      <c r="D81" s="1">
        <v>44531.073518518519</v>
      </c>
      <c r="E81" t="s">
        <v>224</v>
      </c>
      <c r="K81">
        <v>122</v>
      </c>
      <c r="L81" t="s">
        <v>389</v>
      </c>
      <c r="M81">
        <v>8</v>
      </c>
      <c r="N81">
        <v>47</v>
      </c>
      <c r="O81" t="s">
        <v>289</v>
      </c>
      <c r="P81" t="s">
        <v>295</v>
      </c>
      <c r="Q81" t="s">
        <v>390</v>
      </c>
      <c r="R81" t="s">
        <v>118</v>
      </c>
      <c r="S81" t="s">
        <v>119</v>
      </c>
      <c r="U81" t="s">
        <v>49</v>
      </c>
      <c r="V81" t="s">
        <v>50</v>
      </c>
      <c r="W81" t="s">
        <v>51</v>
      </c>
      <c r="X81" t="s">
        <v>52</v>
      </c>
      <c r="Y81" t="s">
        <v>53</v>
      </c>
      <c r="Z81" t="s">
        <v>54</v>
      </c>
      <c r="AA81" t="s">
        <v>55</v>
      </c>
      <c r="AB81" t="s">
        <v>56</v>
      </c>
      <c r="AC81" t="s">
        <v>57</v>
      </c>
      <c r="AD81" t="s">
        <v>58</v>
      </c>
      <c r="AE81" t="s">
        <v>59</v>
      </c>
      <c r="AF81" t="s">
        <v>118</v>
      </c>
      <c r="AG81" t="s">
        <v>118</v>
      </c>
      <c r="AH81" t="s">
        <v>118</v>
      </c>
      <c r="AJ81" t="s">
        <v>60</v>
      </c>
      <c r="AO81" t="s">
        <v>118</v>
      </c>
      <c r="AP81" t="s">
        <v>118</v>
      </c>
      <c r="AQ81" t="s">
        <v>121</v>
      </c>
      <c r="AS81" t="s">
        <v>65</v>
      </c>
      <c r="AT81" t="s">
        <v>66</v>
      </c>
      <c r="AU81" t="s">
        <v>67</v>
      </c>
      <c r="AV81" t="s">
        <v>68</v>
      </c>
      <c r="AW81" t="s">
        <v>69</v>
      </c>
      <c r="AX81" t="s">
        <v>70</v>
      </c>
      <c r="AY81" t="s">
        <v>71</v>
      </c>
      <c r="AZ81" t="s">
        <v>72</v>
      </c>
      <c r="BA81" t="s">
        <v>73</v>
      </c>
      <c r="BB81" t="s">
        <v>74</v>
      </c>
      <c r="BC81" t="s">
        <v>75</v>
      </c>
      <c r="BD81" t="s">
        <v>76</v>
      </c>
      <c r="BE81" t="s">
        <v>77</v>
      </c>
      <c r="BF81" t="s">
        <v>78</v>
      </c>
      <c r="BH81" t="s">
        <v>79</v>
      </c>
      <c r="BI81" t="s">
        <v>80</v>
      </c>
      <c r="BJ81" t="s">
        <v>67</v>
      </c>
      <c r="BK81" t="s">
        <v>68</v>
      </c>
      <c r="BL81" t="s">
        <v>81</v>
      </c>
      <c r="BM81" t="s">
        <v>70</v>
      </c>
      <c r="BN81" t="s">
        <v>71</v>
      </c>
      <c r="BO81" t="s">
        <v>72</v>
      </c>
      <c r="BP81" t="s">
        <v>82</v>
      </c>
      <c r="BQ81" t="s">
        <v>83</v>
      </c>
      <c r="BR81" t="s">
        <v>84</v>
      </c>
      <c r="BS81" t="s">
        <v>76</v>
      </c>
      <c r="BT81" t="s">
        <v>77</v>
      </c>
      <c r="BU81" t="s">
        <v>78</v>
      </c>
      <c r="BW81" t="s">
        <v>65</v>
      </c>
      <c r="BX81" t="s">
        <v>66</v>
      </c>
      <c r="BY81" t="s">
        <v>67</v>
      </c>
      <c r="BZ81" t="s">
        <v>68</v>
      </c>
      <c r="CA81" t="s">
        <v>69</v>
      </c>
      <c r="CB81" t="s">
        <v>70</v>
      </c>
      <c r="CC81" t="s">
        <v>71</v>
      </c>
      <c r="CD81" t="s">
        <v>72</v>
      </c>
      <c r="CE81" t="s">
        <v>73</v>
      </c>
      <c r="CF81" t="s">
        <v>74</v>
      </c>
      <c r="CG81" t="s">
        <v>75</v>
      </c>
      <c r="CH81" t="s">
        <v>76</v>
      </c>
      <c r="CI81" t="s">
        <v>77</v>
      </c>
      <c r="CJ81" t="s">
        <v>78</v>
      </c>
      <c r="CK81" t="s">
        <v>122</v>
      </c>
      <c r="CN81" t="s">
        <v>86</v>
      </c>
      <c r="CQ81" t="s">
        <v>86</v>
      </c>
      <c r="CT81" t="s">
        <v>123</v>
      </c>
      <c r="CZ81" t="s">
        <v>93</v>
      </c>
      <c r="DB81" t="s">
        <v>124</v>
      </c>
      <c r="DC81" t="s">
        <v>125</v>
      </c>
      <c r="DD81" t="s">
        <v>118</v>
      </c>
      <c r="DE81" t="s">
        <v>118</v>
      </c>
      <c r="DF81" t="s">
        <v>120</v>
      </c>
      <c r="DH81" t="s">
        <v>95</v>
      </c>
      <c r="DI81" t="s">
        <v>96</v>
      </c>
      <c r="DJ81" t="s">
        <v>97</v>
      </c>
      <c r="DK81" t="s">
        <v>98</v>
      </c>
      <c r="DN81" t="s">
        <v>100</v>
      </c>
      <c r="DO81" t="s">
        <v>118</v>
      </c>
      <c r="DQ81" t="s">
        <v>101</v>
      </c>
      <c r="DR81" t="s">
        <v>101</v>
      </c>
      <c r="DU81" t="s">
        <v>104</v>
      </c>
      <c r="DZ81" t="s">
        <v>108</v>
      </c>
      <c r="EA81" t="s">
        <v>109</v>
      </c>
      <c r="EB81" t="s">
        <v>110</v>
      </c>
      <c r="EC81" t="s">
        <v>111</v>
      </c>
      <c r="EF81" t="s">
        <v>118</v>
      </c>
      <c r="EG81" t="s">
        <v>118</v>
      </c>
      <c r="EH81" t="s">
        <v>167</v>
      </c>
    </row>
    <row r="82" spans="1:138" x14ac:dyDescent="0.3">
      <c r="A82">
        <v>13062103900</v>
      </c>
      <c r="B82">
        <v>407821445</v>
      </c>
      <c r="C82" s="1">
        <v>44490.555625000001</v>
      </c>
      <c r="D82" s="1">
        <v>44531.073194444441</v>
      </c>
      <c r="E82" t="s">
        <v>269</v>
      </c>
      <c r="J82">
        <v>8</v>
      </c>
      <c r="K82">
        <v>211</v>
      </c>
      <c r="L82" t="s">
        <v>277</v>
      </c>
      <c r="M82">
        <v>2</v>
      </c>
      <c r="N82">
        <v>58</v>
      </c>
      <c r="O82" t="s">
        <v>391</v>
      </c>
      <c r="P82" t="s">
        <v>173</v>
      </c>
      <c r="Q82" t="s">
        <v>392</v>
      </c>
      <c r="R82" t="s">
        <v>120</v>
      </c>
      <c r="S82" t="s">
        <v>147</v>
      </c>
      <c r="U82" t="s">
        <v>49</v>
      </c>
      <c r="V82" t="s">
        <v>50</v>
      </c>
      <c r="AF82" t="s">
        <v>120</v>
      </c>
      <c r="AH82" t="s">
        <v>139</v>
      </c>
      <c r="AK82" t="s">
        <v>61</v>
      </c>
      <c r="AO82" t="s">
        <v>118</v>
      </c>
      <c r="AP82" t="s">
        <v>120</v>
      </c>
      <c r="AQ82" t="s">
        <v>121</v>
      </c>
      <c r="BK82" t="s">
        <v>68</v>
      </c>
      <c r="BL82" t="s">
        <v>81</v>
      </c>
      <c r="BM82" t="s">
        <v>70</v>
      </c>
      <c r="BO82" t="s">
        <v>72</v>
      </c>
      <c r="BP82" t="s">
        <v>82</v>
      </c>
      <c r="BQ82" t="s">
        <v>83</v>
      </c>
      <c r="BR82" t="s">
        <v>84</v>
      </c>
      <c r="BS82" t="s">
        <v>76</v>
      </c>
      <c r="CA82" t="s">
        <v>69</v>
      </c>
      <c r="CH82" t="s">
        <v>76</v>
      </c>
      <c r="CK82" t="s">
        <v>141</v>
      </c>
      <c r="CL82" t="s">
        <v>393</v>
      </c>
      <c r="CT82" t="s">
        <v>132</v>
      </c>
      <c r="CY82" t="s">
        <v>92</v>
      </c>
      <c r="DB82" t="s">
        <v>143</v>
      </c>
      <c r="DC82" t="s">
        <v>239</v>
      </c>
      <c r="DD82" t="s">
        <v>139</v>
      </c>
      <c r="DE82" t="s">
        <v>118</v>
      </c>
      <c r="DF82" t="s">
        <v>118</v>
      </c>
      <c r="DL82" t="s">
        <v>99</v>
      </c>
      <c r="DO82" t="s">
        <v>120</v>
      </c>
      <c r="DU82" t="s">
        <v>104</v>
      </c>
      <c r="ED82" t="s">
        <v>112</v>
      </c>
      <c r="EF82" t="s">
        <v>118</v>
      </c>
      <c r="EG82" t="s">
        <v>118</v>
      </c>
      <c r="EH82" t="s">
        <v>167</v>
      </c>
    </row>
    <row r="83" spans="1:138" x14ac:dyDescent="0.3">
      <c r="A83">
        <v>13013579800</v>
      </c>
      <c r="B83">
        <v>407821445</v>
      </c>
      <c r="C83" s="1">
        <v>44471.574988425928</v>
      </c>
      <c r="D83" s="1">
        <v>44531.072858796295</v>
      </c>
      <c r="E83" t="s">
        <v>144</v>
      </c>
      <c r="J83">
        <v>15</v>
      </c>
      <c r="K83">
        <v>112</v>
      </c>
      <c r="L83" t="s">
        <v>394</v>
      </c>
      <c r="M83">
        <v>10</v>
      </c>
      <c r="N83">
        <v>48</v>
      </c>
      <c r="O83" t="s">
        <v>261</v>
      </c>
      <c r="P83">
        <v>50</v>
      </c>
      <c r="Q83" t="s">
        <v>395</v>
      </c>
      <c r="R83" t="s">
        <v>120</v>
      </c>
      <c r="S83" t="s">
        <v>212</v>
      </c>
      <c r="AF83" t="s">
        <v>120</v>
      </c>
      <c r="AH83" t="s">
        <v>139</v>
      </c>
      <c r="AO83" t="s">
        <v>118</v>
      </c>
      <c r="AP83" t="s">
        <v>120</v>
      </c>
      <c r="AQ83" t="s">
        <v>121</v>
      </c>
      <c r="BA83" t="s">
        <v>73</v>
      </c>
      <c r="BH83" t="s">
        <v>79</v>
      </c>
      <c r="BI83" t="s">
        <v>80</v>
      </c>
      <c r="BJ83" t="s">
        <v>67</v>
      </c>
      <c r="BM83" t="s">
        <v>70</v>
      </c>
      <c r="BN83" t="s">
        <v>71</v>
      </c>
      <c r="BO83" t="s">
        <v>72</v>
      </c>
      <c r="BS83" t="s">
        <v>76</v>
      </c>
      <c r="BT83" t="s">
        <v>77</v>
      </c>
      <c r="BU83" t="s">
        <v>78</v>
      </c>
      <c r="CB83" t="s">
        <v>70</v>
      </c>
      <c r="CD83" t="s">
        <v>72</v>
      </c>
      <c r="CH83" t="s">
        <v>76</v>
      </c>
      <c r="CK83" t="s">
        <v>141</v>
      </c>
      <c r="CL83" t="s">
        <v>142</v>
      </c>
      <c r="CT83" t="s">
        <v>132</v>
      </c>
      <c r="CZ83" t="s">
        <v>93</v>
      </c>
      <c r="DB83" t="s">
        <v>124</v>
      </c>
      <c r="DC83" t="s">
        <v>125</v>
      </c>
      <c r="DD83" t="s">
        <v>120</v>
      </c>
      <c r="DE83" t="s">
        <v>139</v>
      </c>
      <c r="DF83" t="s">
        <v>120</v>
      </c>
      <c r="DL83" t="s">
        <v>99</v>
      </c>
      <c r="DO83" t="s">
        <v>120</v>
      </c>
      <c r="DR83" t="s">
        <v>101</v>
      </c>
      <c r="ED83" t="s">
        <v>112</v>
      </c>
      <c r="EE83" t="s">
        <v>156</v>
      </c>
      <c r="EF83" t="s">
        <v>120</v>
      </c>
      <c r="EG83" t="s">
        <v>118</v>
      </c>
      <c r="EH83" t="s">
        <v>167</v>
      </c>
    </row>
    <row r="84" spans="1:138" x14ac:dyDescent="0.3">
      <c r="A84">
        <v>13012294910</v>
      </c>
      <c r="B84">
        <v>407821445</v>
      </c>
      <c r="C84" s="1">
        <v>44470.856053240743</v>
      </c>
      <c r="D84" s="1">
        <v>44531.072534722225</v>
      </c>
      <c r="E84" t="s">
        <v>144</v>
      </c>
      <c r="J84">
        <v>12</v>
      </c>
      <c r="K84">
        <v>112</v>
      </c>
      <c r="L84" t="s">
        <v>251</v>
      </c>
      <c r="M84">
        <v>12</v>
      </c>
      <c r="N84">
        <v>5</v>
      </c>
      <c r="O84" t="s">
        <v>396</v>
      </c>
      <c r="P84">
        <v>45</v>
      </c>
      <c r="Q84" t="s">
        <v>397</v>
      </c>
      <c r="R84" t="s">
        <v>118</v>
      </c>
      <c r="S84" t="s">
        <v>212</v>
      </c>
      <c r="U84" t="s">
        <v>49</v>
      </c>
      <c r="V84" t="s">
        <v>50</v>
      </c>
      <c r="W84" t="s">
        <v>51</v>
      </c>
      <c r="X84" t="s">
        <v>52</v>
      </c>
      <c r="Y84" t="s">
        <v>53</v>
      </c>
      <c r="AB84" t="s">
        <v>56</v>
      </c>
      <c r="AF84" t="s">
        <v>120</v>
      </c>
      <c r="AH84" t="s">
        <v>120</v>
      </c>
      <c r="AJ84" t="s">
        <v>60</v>
      </c>
      <c r="AO84" t="s">
        <v>118</v>
      </c>
      <c r="AP84" t="s">
        <v>120</v>
      </c>
      <c r="AQ84" t="s">
        <v>121</v>
      </c>
      <c r="AX84" t="s">
        <v>70</v>
      </c>
      <c r="BH84" t="s">
        <v>79</v>
      </c>
      <c r="BI84" t="s">
        <v>80</v>
      </c>
      <c r="BJ84" t="s">
        <v>67</v>
      </c>
      <c r="BM84" t="s">
        <v>70</v>
      </c>
      <c r="BN84" t="s">
        <v>71</v>
      </c>
      <c r="BO84" t="s">
        <v>72</v>
      </c>
      <c r="BP84" t="s">
        <v>82</v>
      </c>
      <c r="BS84" t="s">
        <v>76</v>
      </c>
      <c r="BX84" t="s">
        <v>66</v>
      </c>
      <c r="BY84" t="s">
        <v>67</v>
      </c>
      <c r="CB84" t="s">
        <v>70</v>
      </c>
      <c r="CC84" t="s">
        <v>71</v>
      </c>
      <c r="CD84" t="s">
        <v>72</v>
      </c>
      <c r="CE84" t="s">
        <v>73</v>
      </c>
      <c r="CH84" t="s">
        <v>76</v>
      </c>
      <c r="CK84" t="s">
        <v>161</v>
      </c>
      <c r="CL84" t="s">
        <v>142</v>
      </c>
      <c r="CQ84" t="s">
        <v>86</v>
      </c>
      <c r="CT84" t="s">
        <v>132</v>
      </c>
      <c r="CZ84" t="s">
        <v>93</v>
      </c>
      <c r="DB84" t="s">
        <v>143</v>
      </c>
      <c r="DC84" t="s">
        <v>133</v>
      </c>
      <c r="DD84" t="s">
        <v>120</v>
      </c>
      <c r="DE84" t="s">
        <v>118</v>
      </c>
      <c r="DF84" t="s">
        <v>120</v>
      </c>
      <c r="DK84" t="s">
        <v>98</v>
      </c>
      <c r="DO84" t="s">
        <v>120</v>
      </c>
      <c r="DU84" t="s">
        <v>104</v>
      </c>
      <c r="DZ84" t="s">
        <v>108</v>
      </c>
      <c r="EB84" t="s">
        <v>110</v>
      </c>
      <c r="EC84" t="s">
        <v>111</v>
      </c>
      <c r="EF84" t="s">
        <v>118</v>
      </c>
      <c r="EG84" t="s">
        <v>120</v>
      </c>
      <c r="EH84" t="s">
        <v>167</v>
      </c>
    </row>
    <row r="85" spans="1:138" x14ac:dyDescent="0.3">
      <c r="A85">
        <v>13000952766</v>
      </c>
      <c r="B85">
        <v>407821445</v>
      </c>
      <c r="C85" s="1">
        <v>44467.447465277779</v>
      </c>
      <c r="D85" s="1">
        <v>44531.067037037035</v>
      </c>
      <c r="E85" t="s">
        <v>398</v>
      </c>
      <c r="J85">
        <v>9</v>
      </c>
      <c r="K85">
        <v>112</v>
      </c>
      <c r="L85" t="s">
        <v>227</v>
      </c>
      <c r="M85">
        <v>3</v>
      </c>
      <c r="N85">
        <v>12</v>
      </c>
      <c r="O85" t="s">
        <v>215</v>
      </c>
      <c r="P85" t="s">
        <v>331</v>
      </c>
      <c r="Q85" t="s">
        <v>399</v>
      </c>
      <c r="R85" t="s">
        <v>120</v>
      </c>
      <c r="S85" t="s">
        <v>147</v>
      </c>
      <c r="AF85" t="s">
        <v>120</v>
      </c>
      <c r="AH85" t="s">
        <v>139</v>
      </c>
      <c r="AO85" t="s">
        <v>118</v>
      </c>
      <c r="AP85" t="s">
        <v>120</v>
      </c>
      <c r="AQ85" t="s">
        <v>197</v>
      </c>
      <c r="AW85" t="s">
        <v>69</v>
      </c>
      <c r="AZ85" t="s">
        <v>72</v>
      </c>
      <c r="BA85" t="s">
        <v>73</v>
      </c>
      <c r="BB85" t="s">
        <v>74</v>
      </c>
      <c r="BH85" t="s">
        <v>79</v>
      </c>
      <c r="BJ85" t="s">
        <v>67</v>
      </c>
      <c r="BL85" t="s">
        <v>81</v>
      </c>
      <c r="BN85" t="s">
        <v>71</v>
      </c>
      <c r="BO85" t="s">
        <v>72</v>
      </c>
      <c r="BP85" t="s">
        <v>82</v>
      </c>
      <c r="BQ85" t="s">
        <v>83</v>
      </c>
      <c r="BS85" t="s">
        <v>76</v>
      </c>
      <c r="BW85" t="s">
        <v>65</v>
      </c>
      <c r="CA85" t="s">
        <v>69</v>
      </c>
      <c r="CC85" t="s">
        <v>71</v>
      </c>
      <c r="CD85" t="s">
        <v>72</v>
      </c>
      <c r="CE85" t="s">
        <v>73</v>
      </c>
      <c r="CF85" t="s">
        <v>74</v>
      </c>
      <c r="CH85" t="s">
        <v>76</v>
      </c>
      <c r="CK85" t="s">
        <v>161</v>
      </c>
      <c r="CL85" t="s">
        <v>393</v>
      </c>
      <c r="CT85" t="s">
        <v>148</v>
      </c>
      <c r="DA85" t="s">
        <v>94</v>
      </c>
      <c r="DB85" t="s">
        <v>124</v>
      </c>
      <c r="DC85" t="s">
        <v>125</v>
      </c>
      <c r="DD85" t="s">
        <v>120</v>
      </c>
      <c r="DE85" t="s">
        <v>118</v>
      </c>
      <c r="DF85" t="s">
        <v>120</v>
      </c>
      <c r="DH85" t="s">
        <v>95</v>
      </c>
      <c r="DN85" t="s">
        <v>100</v>
      </c>
      <c r="DO85" t="s">
        <v>120</v>
      </c>
      <c r="DU85" t="s">
        <v>104</v>
      </c>
      <c r="EF85" t="s">
        <v>120</v>
      </c>
      <c r="EG85" t="s">
        <v>118</v>
      </c>
      <c r="EH85" t="s">
        <v>167</v>
      </c>
    </row>
    <row r="86" spans="1:138" x14ac:dyDescent="0.3">
      <c r="A86">
        <v>13159552296</v>
      </c>
      <c r="B86">
        <v>407821445</v>
      </c>
      <c r="C86" s="1">
        <v>44528.038032407407</v>
      </c>
      <c r="D86" s="1">
        <v>44531.066388888888</v>
      </c>
      <c r="E86" t="s">
        <v>324</v>
      </c>
      <c r="J86">
        <v>3</v>
      </c>
      <c r="K86">
        <v>111</v>
      </c>
      <c r="L86" t="s">
        <v>384</v>
      </c>
      <c r="M86">
        <v>10</v>
      </c>
      <c r="N86">
        <v>87</v>
      </c>
      <c r="O86" t="s">
        <v>400</v>
      </c>
      <c r="P86" t="s">
        <v>206</v>
      </c>
      <c r="Q86" t="s">
        <v>401</v>
      </c>
      <c r="R86" t="s">
        <v>118</v>
      </c>
      <c r="S86" t="s">
        <v>147</v>
      </c>
      <c r="V86" t="s">
        <v>50</v>
      </c>
      <c r="AF86" t="s">
        <v>120</v>
      </c>
      <c r="AH86" t="s">
        <v>139</v>
      </c>
      <c r="AO86" t="s">
        <v>120</v>
      </c>
      <c r="AP86" t="s">
        <v>120</v>
      </c>
      <c r="AQ86" t="s">
        <v>121</v>
      </c>
      <c r="BA86" t="s">
        <v>73</v>
      </c>
      <c r="BO86" t="s">
        <v>72</v>
      </c>
      <c r="CK86" t="s">
        <v>141</v>
      </c>
      <c r="CL86" t="s">
        <v>142</v>
      </c>
      <c r="CT86" t="s">
        <v>148</v>
      </c>
      <c r="DA86" t="s">
        <v>94</v>
      </c>
      <c r="DB86" t="s">
        <v>143</v>
      </c>
      <c r="DC86" t="s">
        <v>133</v>
      </c>
      <c r="DF86" t="s">
        <v>120</v>
      </c>
      <c r="DH86" t="s">
        <v>95</v>
      </c>
      <c r="DO86" t="s">
        <v>120</v>
      </c>
      <c r="DU86" t="s">
        <v>104</v>
      </c>
      <c r="DY86" t="s">
        <v>107</v>
      </c>
      <c r="EE86" t="s">
        <v>156</v>
      </c>
      <c r="EF86" t="s">
        <v>118</v>
      </c>
      <c r="EG86" t="s">
        <v>118</v>
      </c>
      <c r="EH86" t="s">
        <v>220</v>
      </c>
    </row>
    <row r="87" spans="1:138" x14ac:dyDescent="0.3">
      <c r="A87">
        <v>12958866900</v>
      </c>
      <c r="B87">
        <v>407821445</v>
      </c>
      <c r="C87" s="1">
        <v>44450.344421296293</v>
      </c>
      <c r="D87" s="1">
        <v>44531.065706018519</v>
      </c>
      <c r="E87" t="s">
        <v>204</v>
      </c>
      <c r="J87">
        <v>4</v>
      </c>
      <c r="K87">
        <v>111</v>
      </c>
      <c r="L87" t="s">
        <v>402</v>
      </c>
      <c r="M87">
        <v>1</v>
      </c>
      <c r="N87">
        <v>52</v>
      </c>
      <c r="O87" t="s">
        <v>244</v>
      </c>
      <c r="P87" t="s">
        <v>206</v>
      </c>
      <c r="Q87" t="s">
        <v>403</v>
      </c>
      <c r="R87" t="s">
        <v>120</v>
      </c>
      <c r="S87" t="s">
        <v>147</v>
      </c>
      <c r="AF87" t="s">
        <v>120</v>
      </c>
      <c r="AG87" t="s">
        <v>120</v>
      </c>
      <c r="AH87" t="s">
        <v>118</v>
      </c>
      <c r="AO87" t="s">
        <v>118</v>
      </c>
      <c r="AP87" t="s">
        <v>120</v>
      </c>
      <c r="AQ87" t="s">
        <v>197</v>
      </c>
      <c r="BM87" t="s">
        <v>70</v>
      </c>
      <c r="BO87" t="s">
        <v>72</v>
      </c>
      <c r="BS87" t="s">
        <v>76</v>
      </c>
      <c r="CD87" t="s">
        <v>72</v>
      </c>
      <c r="CH87" t="s">
        <v>76</v>
      </c>
      <c r="CK87" t="s">
        <v>141</v>
      </c>
      <c r="CL87" t="s">
        <v>393</v>
      </c>
      <c r="CT87" t="s">
        <v>185</v>
      </c>
      <c r="DA87" t="s">
        <v>94</v>
      </c>
      <c r="DB87" t="s">
        <v>143</v>
      </c>
      <c r="DC87" t="s">
        <v>133</v>
      </c>
      <c r="DD87" t="s">
        <v>120</v>
      </c>
      <c r="DE87" t="s">
        <v>120</v>
      </c>
      <c r="DF87" t="s">
        <v>120</v>
      </c>
      <c r="DO87" t="s">
        <v>120</v>
      </c>
      <c r="DU87" t="s">
        <v>104</v>
      </c>
      <c r="EE87" t="s">
        <v>156</v>
      </c>
      <c r="EF87" t="s">
        <v>120</v>
      </c>
      <c r="EG87" t="s">
        <v>120</v>
      </c>
      <c r="EH87" t="s">
        <v>167</v>
      </c>
    </row>
    <row r="88" spans="1:138" x14ac:dyDescent="0.3">
      <c r="A88">
        <v>12979444369</v>
      </c>
      <c r="B88">
        <v>407821445</v>
      </c>
      <c r="C88" s="1">
        <v>44458.956759259258</v>
      </c>
      <c r="D88" s="1">
        <v>44531.06486111111</v>
      </c>
      <c r="E88" t="s">
        <v>224</v>
      </c>
      <c r="K88">
        <v>221</v>
      </c>
      <c r="L88" t="s">
        <v>214</v>
      </c>
      <c r="M88">
        <v>1</v>
      </c>
      <c r="N88">
        <v>38</v>
      </c>
      <c r="O88" t="s">
        <v>289</v>
      </c>
      <c r="P88" t="s">
        <v>290</v>
      </c>
      <c r="Q88" t="s">
        <v>404</v>
      </c>
      <c r="R88" t="s">
        <v>120</v>
      </c>
      <c r="S88" t="s">
        <v>147</v>
      </c>
      <c r="V88" t="s">
        <v>50</v>
      </c>
      <c r="AF88" t="s">
        <v>120</v>
      </c>
      <c r="AG88" t="s">
        <v>120</v>
      </c>
      <c r="AH88" t="s">
        <v>120</v>
      </c>
      <c r="AO88" t="s">
        <v>120</v>
      </c>
      <c r="AP88" t="s">
        <v>120</v>
      </c>
      <c r="AQ88" t="s">
        <v>284</v>
      </c>
      <c r="BA88" t="s">
        <v>73</v>
      </c>
      <c r="BD88" t="s">
        <v>76</v>
      </c>
      <c r="BH88" t="s">
        <v>79</v>
      </c>
      <c r="BL88" t="s">
        <v>81</v>
      </c>
      <c r="BQ88" t="s">
        <v>83</v>
      </c>
      <c r="BS88" t="s">
        <v>76</v>
      </c>
      <c r="CE88" t="s">
        <v>73</v>
      </c>
      <c r="CG88" t="s">
        <v>75</v>
      </c>
      <c r="CK88" t="s">
        <v>141</v>
      </c>
      <c r="CL88" t="s">
        <v>198</v>
      </c>
      <c r="CT88" t="s">
        <v>162</v>
      </c>
      <c r="CX88" t="s">
        <v>91</v>
      </c>
      <c r="DB88" t="s">
        <v>143</v>
      </c>
      <c r="DC88" t="s">
        <v>199</v>
      </c>
      <c r="DD88" t="s">
        <v>120</v>
      </c>
      <c r="DE88" t="s">
        <v>120</v>
      </c>
      <c r="DF88" t="s">
        <v>118</v>
      </c>
      <c r="DH88" t="s">
        <v>95</v>
      </c>
      <c r="DN88" t="s">
        <v>100</v>
      </c>
      <c r="DO88" t="s">
        <v>120</v>
      </c>
      <c r="DS88" t="s">
        <v>102</v>
      </c>
      <c r="DY88" t="s">
        <v>107</v>
      </c>
      <c r="EE88" t="s">
        <v>255</v>
      </c>
      <c r="EF88" t="s">
        <v>120</v>
      </c>
      <c r="EG88" t="s">
        <v>120</v>
      </c>
      <c r="EH88" t="s">
        <v>167</v>
      </c>
    </row>
    <row r="89" spans="1:138" x14ac:dyDescent="0.3">
      <c r="A89">
        <v>12956723158</v>
      </c>
      <c r="B89">
        <v>407821445</v>
      </c>
      <c r="C89" s="1">
        <v>44449.554027777776</v>
      </c>
      <c r="D89" s="1">
        <v>44531.06417824074</v>
      </c>
      <c r="E89" t="s">
        <v>200</v>
      </c>
      <c r="J89">
        <v>8</v>
      </c>
      <c r="K89">
        <v>111</v>
      </c>
      <c r="L89" t="s">
        <v>201</v>
      </c>
      <c r="M89">
        <v>4</v>
      </c>
      <c r="N89">
        <v>77</v>
      </c>
      <c r="O89" t="s">
        <v>405</v>
      </c>
      <c r="P89" t="s">
        <v>218</v>
      </c>
      <c r="Q89" t="s">
        <v>406</v>
      </c>
      <c r="R89" t="s">
        <v>118</v>
      </c>
      <c r="S89" t="s">
        <v>119</v>
      </c>
      <c r="U89" t="s">
        <v>49</v>
      </c>
      <c r="V89" t="s">
        <v>50</v>
      </c>
      <c r="W89" t="s">
        <v>51</v>
      </c>
      <c r="X89" t="s">
        <v>52</v>
      </c>
      <c r="Y89" t="s">
        <v>53</v>
      </c>
      <c r="AF89" t="s">
        <v>118</v>
      </c>
      <c r="AG89" t="s">
        <v>118</v>
      </c>
      <c r="AH89" t="s">
        <v>139</v>
      </c>
      <c r="AJ89" t="s">
        <v>60</v>
      </c>
      <c r="AO89" t="s">
        <v>120</v>
      </c>
      <c r="AP89" t="s">
        <v>118</v>
      </c>
      <c r="AQ89" t="s">
        <v>121</v>
      </c>
      <c r="AT89" t="s">
        <v>66</v>
      </c>
      <c r="AU89" t="s">
        <v>67</v>
      </c>
      <c r="AX89" t="s">
        <v>70</v>
      </c>
      <c r="AZ89" t="s">
        <v>72</v>
      </c>
      <c r="BE89" t="s">
        <v>77</v>
      </c>
      <c r="BN89" t="s">
        <v>71</v>
      </c>
      <c r="BO89" t="s">
        <v>72</v>
      </c>
      <c r="BS89" t="s">
        <v>76</v>
      </c>
      <c r="CC89" t="s">
        <v>71</v>
      </c>
      <c r="CD89" t="s">
        <v>72</v>
      </c>
      <c r="CH89" t="s">
        <v>76</v>
      </c>
      <c r="CK89" t="s">
        <v>122</v>
      </c>
      <c r="CL89" t="s">
        <v>142</v>
      </c>
      <c r="CQ89" t="s">
        <v>86</v>
      </c>
      <c r="CS89" t="s">
        <v>88</v>
      </c>
      <c r="CT89" t="s">
        <v>148</v>
      </c>
      <c r="DA89" t="s">
        <v>94</v>
      </c>
      <c r="DB89" t="s">
        <v>143</v>
      </c>
      <c r="DC89" t="s">
        <v>133</v>
      </c>
      <c r="DD89" t="s">
        <v>118</v>
      </c>
      <c r="DE89" t="s">
        <v>120</v>
      </c>
      <c r="DF89" t="s">
        <v>120</v>
      </c>
      <c r="DI89" t="s">
        <v>96</v>
      </c>
      <c r="DJ89" t="s">
        <v>97</v>
      </c>
      <c r="DN89" t="s">
        <v>100</v>
      </c>
      <c r="DO89" t="s">
        <v>120</v>
      </c>
      <c r="DU89" t="s">
        <v>104</v>
      </c>
      <c r="EC89" t="s">
        <v>111</v>
      </c>
      <c r="EE89" t="s">
        <v>234</v>
      </c>
      <c r="EF89" t="s">
        <v>118</v>
      </c>
      <c r="EG89" t="s">
        <v>118</v>
      </c>
      <c r="EH89" t="s">
        <v>126</v>
      </c>
    </row>
    <row r="90" spans="1:138" x14ac:dyDescent="0.3">
      <c r="A90">
        <v>12880922106</v>
      </c>
      <c r="B90">
        <v>407821445</v>
      </c>
      <c r="C90" s="1">
        <v>44418.662835648145</v>
      </c>
      <c r="D90" s="1">
        <v>44531.06354166667</v>
      </c>
      <c r="E90" t="s">
        <v>144</v>
      </c>
      <c r="J90">
        <v>6</v>
      </c>
      <c r="K90">
        <v>112</v>
      </c>
      <c r="L90" t="s">
        <v>158</v>
      </c>
      <c r="M90">
        <v>10</v>
      </c>
      <c r="N90">
        <v>37</v>
      </c>
      <c r="O90" t="s">
        <v>407</v>
      </c>
      <c r="P90" t="s">
        <v>136</v>
      </c>
      <c r="Q90" t="s">
        <v>408</v>
      </c>
      <c r="R90" t="s">
        <v>118</v>
      </c>
      <c r="U90" t="s">
        <v>49</v>
      </c>
      <c r="V90" t="s">
        <v>50</v>
      </c>
      <c r="X90" t="s">
        <v>52</v>
      </c>
      <c r="Y90" t="s">
        <v>53</v>
      </c>
      <c r="AF90" t="s">
        <v>120</v>
      </c>
      <c r="AH90" t="s">
        <v>118</v>
      </c>
      <c r="AJ90" t="s">
        <v>60</v>
      </c>
      <c r="AO90" t="s">
        <v>118</v>
      </c>
      <c r="AP90" t="s">
        <v>120</v>
      </c>
      <c r="AQ90" t="s">
        <v>121</v>
      </c>
      <c r="AX90" t="s">
        <v>70</v>
      </c>
      <c r="AY90" t="s">
        <v>71</v>
      </c>
      <c r="BA90" t="s">
        <v>73</v>
      </c>
      <c r="BW90" t="s">
        <v>65</v>
      </c>
      <c r="BX90" t="s">
        <v>66</v>
      </c>
      <c r="BY90" t="s">
        <v>67</v>
      </c>
      <c r="CA90" t="s">
        <v>69</v>
      </c>
      <c r="CB90" t="s">
        <v>70</v>
      </c>
      <c r="CC90" t="s">
        <v>71</v>
      </c>
      <c r="CF90" t="s">
        <v>74</v>
      </c>
      <c r="CH90" t="s">
        <v>76</v>
      </c>
      <c r="CI90" t="s">
        <v>77</v>
      </c>
      <c r="CJ90" t="s">
        <v>78</v>
      </c>
      <c r="CK90" t="s">
        <v>161</v>
      </c>
      <c r="CL90" t="s">
        <v>142</v>
      </c>
      <c r="CQ90" t="s">
        <v>86</v>
      </c>
      <c r="CT90" t="s">
        <v>132</v>
      </c>
      <c r="DA90" t="s">
        <v>94</v>
      </c>
      <c r="DB90" t="s">
        <v>124</v>
      </c>
      <c r="DC90" t="s">
        <v>133</v>
      </c>
      <c r="DF90" t="s">
        <v>120</v>
      </c>
      <c r="DJ90" t="s">
        <v>97</v>
      </c>
      <c r="DO90" t="s">
        <v>120</v>
      </c>
      <c r="DU90" t="s">
        <v>104</v>
      </c>
      <c r="EC90" t="s">
        <v>111</v>
      </c>
      <c r="EG90" t="s">
        <v>118</v>
      </c>
    </row>
    <row r="91" spans="1:138" x14ac:dyDescent="0.3">
      <c r="A91">
        <v>12878919980</v>
      </c>
      <c r="B91">
        <v>407821445</v>
      </c>
      <c r="C91" s="1">
        <v>44417.86037037037</v>
      </c>
      <c r="D91" s="1">
        <v>44417.874884259261</v>
      </c>
      <c r="E91" t="s">
        <v>144</v>
      </c>
      <c r="J91">
        <v>1</v>
      </c>
      <c r="K91">
        <v>322</v>
      </c>
      <c r="L91" t="s">
        <v>409</v>
      </c>
      <c r="M91">
        <v>11</v>
      </c>
      <c r="N91">
        <v>39</v>
      </c>
      <c r="P91" t="s">
        <v>167</v>
      </c>
      <c r="Q91" t="s">
        <v>410</v>
      </c>
      <c r="R91" t="s">
        <v>118</v>
      </c>
      <c r="S91" t="s">
        <v>147</v>
      </c>
      <c r="U91" t="s">
        <v>49</v>
      </c>
      <c r="X91" t="s">
        <v>52</v>
      </c>
      <c r="AF91" t="s">
        <v>120</v>
      </c>
      <c r="AH91" t="s">
        <v>139</v>
      </c>
      <c r="AO91" t="s">
        <v>118</v>
      </c>
      <c r="AP91" t="s">
        <v>118</v>
      </c>
      <c r="AQ91" t="s">
        <v>284</v>
      </c>
      <c r="CD91" t="s">
        <v>72</v>
      </c>
      <c r="CK91" t="s">
        <v>141</v>
      </c>
      <c r="CL91" t="s">
        <v>393</v>
      </c>
      <c r="CT91" t="s">
        <v>162</v>
      </c>
      <c r="CX91" t="s">
        <v>91</v>
      </c>
      <c r="DB91" t="s">
        <v>143</v>
      </c>
      <c r="DC91" t="s">
        <v>239</v>
      </c>
      <c r="DF91" t="s">
        <v>118</v>
      </c>
      <c r="DH91" t="s">
        <v>95</v>
      </c>
      <c r="DO91" t="s">
        <v>120</v>
      </c>
      <c r="EF91" t="s">
        <v>118</v>
      </c>
      <c r="EG91" t="s">
        <v>120</v>
      </c>
    </row>
    <row r="93" spans="1:138" x14ac:dyDescent="0.3">
      <c r="R93">
        <f>COUNTIF(R2:R91, "Oui")</f>
        <v>68</v>
      </c>
      <c r="U93">
        <f>COUNTIF(U2:U91,"Votre situation familiale")</f>
        <v>59</v>
      </c>
      <c r="V93">
        <f>COUNTIF(V2:V91,"Votre situation professionnelle")</f>
        <v>62</v>
      </c>
      <c r="W93">
        <f>COUNTIF(W2:W91,"Votre épargne")</f>
        <v>56</v>
      </c>
      <c r="X93">
        <f>COUNTIF(X2:X91,"Vos objectifs financiers")</f>
        <v>47</v>
      </c>
      <c r="Y93">
        <f>COUNTIF(Y2:Y91,"Votre aversion au risque")</f>
        <v>30</v>
      </c>
      <c r="Z93">
        <f>COUNTIF(Z2:Z91,"Vos objectifs non-financiers environnementaux")</f>
        <v>14</v>
      </c>
      <c r="AA93">
        <f>COUNTIF(AA2:AA91, "Vos objectifs non-financiers sociaux")</f>
        <v>13</v>
      </c>
      <c r="AB93">
        <f>COUNTIF(AB2:AB91,"Votre expérience financière")</f>
        <v>21</v>
      </c>
      <c r="AC93">
        <f>COUNTIF(AC2:AC91,"Votre expérience extra-financière")</f>
        <v>9</v>
      </c>
      <c r="AD93">
        <f>COUNTIF(AD2:AD91,"Vos connaissances financières")</f>
        <v>20</v>
      </c>
      <c r="AE93">
        <f>COUNTIF(AE2:AE91,"Vos connaissances extra-financières")</f>
        <v>10</v>
      </c>
      <c r="AF93">
        <f>COUNTIF(AF2:AF91,"Oui")</f>
        <v>25</v>
      </c>
      <c r="AG93">
        <f>COUNTIF(AG2:AG91,"Oui")</f>
        <v>24</v>
      </c>
      <c r="AH93">
        <f>COUNTIF(AH2:AH91,"Oui")</f>
        <v>37</v>
      </c>
    </row>
    <row r="94" spans="1:138" x14ac:dyDescent="0.3">
      <c r="R94">
        <f>COUNTIF(R2:R91,"Non")</f>
        <v>22</v>
      </c>
      <c r="AF94">
        <f>COUNTIF(AF2:AF91,"Non")</f>
        <v>60</v>
      </c>
      <c r="AG94">
        <f>COUNTIF(AG2:AG91,"Non")</f>
        <v>25</v>
      </c>
      <c r="AH94">
        <f>COUNTIF(AH2:AH91,"Non")</f>
        <v>27</v>
      </c>
    </row>
    <row r="95" spans="1:138" x14ac:dyDescent="0.3">
      <c r="AH95">
        <f>COUNTIF(AH2:AH91,"Je ne sais pas")</f>
        <v>23</v>
      </c>
    </row>
    <row r="96" spans="1:138" x14ac:dyDescent="0.3">
      <c r="R96" t="s">
        <v>147</v>
      </c>
      <c r="S96">
        <f>COUNTIF(S2:S91,R96)</f>
        <v>32</v>
      </c>
    </row>
    <row r="97" spans="18:34" x14ac:dyDescent="0.3">
      <c r="R97" t="s">
        <v>119</v>
      </c>
      <c r="S97">
        <f>COUNTIF(S2:S91,R97)</f>
        <v>31</v>
      </c>
      <c r="AH97">
        <f>SUM(AH93:AH95)</f>
        <v>87</v>
      </c>
    </row>
    <row r="98" spans="18:34" x14ac:dyDescent="0.3">
      <c r="R98" t="s">
        <v>196</v>
      </c>
      <c r="S98">
        <f>COUNTIF(S2:S91,R98)</f>
        <v>8</v>
      </c>
    </row>
    <row r="99" spans="18:34" x14ac:dyDescent="0.3">
      <c r="R99" t="s">
        <v>138</v>
      </c>
      <c r="S99">
        <f>COUNTIF(S2:S91,R99)</f>
        <v>4</v>
      </c>
    </row>
    <row r="100" spans="18:34" x14ac:dyDescent="0.3">
      <c r="R100" t="s">
        <v>212</v>
      </c>
      <c r="S100">
        <f>COUNTIF(S2:S91,R100)</f>
        <v>12</v>
      </c>
    </row>
    <row r="101" spans="18:34" x14ac:dyDescent="0.3">
      <c r="R101" t="s">
        <v>411</v>
      </c>
      <c r="S101">
        <v>3</v>
      </c>
    </row>
    <row r="102" spans="18:34" x14ac:dyDescent="0.3">
      <c r="S102">
        <f>SUM(S96:S100)</f>
        <v>87</v>
      </c>
    </row>
  </sheetData>
  <autoFilter ref="A1:EH91" xr:uid="{BEC99BC0-61A4-4DED-84A5-06BD54ADA51B}"/>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Katherine Rivera Moreno</dc:creator>
  <cp:lastModifiedBy>Ana Katherine Rivera Moreno</cp:lastModifiedBy>
  <dcterms:created xsi:type="dcterms:W3CDTF">2023-04-21T12:47:02Z</dcterms:created>
  <dcterms:modified xsi:type="dcterms:W3CDTF">2024-04-11T10:24:43Z</dcterms:modified>
</cp:coreProperties>
</file>