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Simulacion\"/>
    </mc:Choice>
  </mc:AlternateContent>
  <xr:revisionPtr revIDLastSave="0" documentId="13_ncr:1_{30D43F89-141F-4D29-BB69-7EFA21E7C085}" xr6:coauthVersionLast="47" xr6:coauthVersionMax="47" xr10:uidLastSave="{00000000-0000-0000-0000-000000000000}"/>
  <bookViews>
    <workbookView xWindow="-120" yWindow="330" windowWidth="20730" windowHeight="11310" xr2:uid="{F1369C6D-13AB-4C6A-A345-1301899CDD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D35" i="1" s="1"/>
  <c r="E35" i="1" s="1"/>
  <c r="C36" i="1"/>
  <c r="D36" i="1" s="1"/>
  <c r="E36" i="1" s="1"/>
  <c r="C34" i="1"/>
  <c r="D34" i="1" s="1"/>
  <c r="E34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10" i="1"/>
  <c r="I10" i="1" s="1"/>
  <c r="H4" i="1"/>
  <c r="H6" i="1"/>
  <c r="H5" i="1"/>
  <c r="C4" i="1"/>
  <c r="C7" i="1"/>
  <c r="C8" i="1"/>
  <c r="C5" i="1"/>
  <c r="C6" i="1"/>
  <c r="C9" i="1"/>
  <c r="C10" i="1"/>
  <c r="C11" i="1"/>
  <c r="C12" i="1"/>
  <c r="C13" i="1"/>
  <c r="C14" i="1"/>
  <c r="C15" i="1"/>
  <c r="C16" i="1"/>
  <c r="C17" i="1"/>
  <c r="C18" i="1"/>
  <c r="C19" i="1"/>
  <c r="C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  <c r="F34" i="1" l="1"/>
  <c r="J34" i="1" s="1"/>
  <c r="K34" i="1" s="1"/>
  <c r="G34" i="1" l="1"/>
  <c r="H34" i="1" s="1"/>
  <c r="F35" i="1"/>
  <c r="G35" i="1" s="1"/>
  <c r="F36" i="1"/>
  <c r="G36" i="1" s="1"/>
  <c r="J36" i="1" l="1"/>
  <c r="K36" i="1" s="1"/>
  <c r="H36" i="1" s="1"/>
  <c r="J35" i="1"/>
  <c r="K35" i="1" s="1"/>
  <c r="H35" i="1" s="1"/>
</calcChain>
</file>

<file path=xl/sharedStrings.xml><?xml version="1.0" encoding="utf-8"?>
<sst xmlns="http://schemas.openxmlformats.org/spreadsheetml/2006/main" count="24" uniqueCount="22">
  <si>
    <t>Item</t>
  </si>
  <si>
    <t>Funcion ALEATORIO()</t>
  </si>
  <si>
    <t>Funcion ALEATORIO.ENTRE()</t>
  </si>
  <si>
    <t>Distribucion Normal</t>
  </si>
  <si>
    <t xml:space="preserve">Distribucion Normal </t>
  </si>
  <si>
    <t>Valor</t>
  </si>
  <si>
    <t>Acumulado</t>
  </si>
  <si>
    <t>Z</t>
  </si>
  <si>
    <t>Numeros Aleatorios</t>
  </si>
  <si>
    <t xml:space="preserve">Ejercicio </t>
  </si>
  <si>
    <t xml:space="preserve">Se desea simular ña vida util en años de 3 maquinas que se van a comparar, teniendo en cuenta la siguiente informacion:   A) vida media : 10años. B) Desviacion estadar 3 años C) 20 maquinas </t>
  </si>
  <si>
    <t>Maquina</t>
  </si>
  <si>
    <t xml:space="preserve">Acumulado </t>
  </si>
  <si>
    <t>xi</t>
  </si>
  <si>
    <t>Años</t>
  </si>
  <si>
    <t>Meses</t>
  </si>
  <si>
    <t>Dias</t>
  </si>
  <si>
    <t>Parte decimal</t>
  </si>
  <si>
    <t>Parte decimal Meses</t>
  </si>
  <si>
    <t>Ejercicio</t>
  </si>
  <si>
    <t>En un restaurante se venden lasañas a $18000 cada una y su costo es de $11000. El dueño desea hacer una simulacion para calcular la ganancia por hora, teniendo en cuenta que durante 20 dias registro las ventas por hora y cada dia se tiene servicio por 10 horas. Durante el experimento, se tabularon los datos de la siguinete manera:</t>
  </si>
  <si>
    <t>Lasañas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</si>
</sst>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9" fontId="0" fillId="0" borderId="1" xfId="0" applyNumberFormat="1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5C2B-E106-43D2-868E-AAADAF861593}">
  <dimension ref="B1:K55"/>
  <sheetViews>
    <sheetView tabSelected="1" topLeftCell="A40" workbookViewId="0">
      <selection activeCell="B50" sqref="B50"/>
    </sheetView>
  </sheetViews>
  <sheetFormatPr baseColWidth="10" defaultRowHeight="15" x14ac:dyDescent="0.25"/>
  <cols>
    <col min="2" max="2" width="11.42578125" style="3"/>
    <col min="3" max="3" width="23.42578125" customWidth="1"/>
    <col min="4" max="4" width="30.140625" customWidth="1"/>
    <col min="6" max="6" width="11.85546875" bestFit="1" customWidth="1"/>
    <col min="8" max="8" width="18" customWidth="1"/>
    <col min="9" max="9" width="16.140625" customWidth="1"/>
    <col min="10" max="10" width="16.7109375" customWidth="1"/>
    <col min="11" max="11" width="19.5703125" customWidth="1"/>
  </cols>
  <sheetData>
    <row r="1" spans="2:9" x14ac:dyDescent="0.25">
      <c r="C1" s="6" t="s">
        <v>8</v>
      </c>
      <c r="G1" s="7"/>
      <c r="H1" s="7" t="s">
        <v>4</v>
      </c>
      <c r="I1" s="7"/>
    </row>
    <row r="3" spans="2:9" x14ac:dyDescent="0.25">
      <c r="B3" s="4" t="s">
        <v>0</v>
      </c>
      <c r="C3" s="5" t="s">
        <v>1</v>
      </c>
      <c r="D3" s="5" t="s">
        <v>2</v>
      </c>
      <c r="G3" s="11" t="s">
        <v>5</v>
      </c>
      <c r="H3" s="11" t="s">
        <v>3</v>
      </c>
    </row>
    <row r="4" spans="2:9" x14ac:dyDescent="0.25">
      <c r="B4" s="2">
        <v>1</v>
      </c>
      <c r="C4" s="1">
        <f ca="1">INT(RAND()*5+5)</f>
        <v>8</v>
      </c>
      <c r="D4" s="1">
        <f ca="1">RANDBETWEEN(5, 10)</f>
        <v>8</v>
      </c>
      <c r="G4" s="8">
        <v>0.3</v>
      </c>
      <c r="H4" s="1">
        <f>NORMSINV(0.3)</f>
        <v>-0.52440051270804089</v>
      </c>
    </row>
    <row r="5" spans="2:9" x14ac:dyDescent="0.25">
      <c r="B5" s="2">
        <v>2</v>
      </c>
      <c r="C5" s="1">
        <f t="shared" ref="C5:C8" ca="1" si="0">INT(RAND()*5+5)</f>
        <v>9</v>
      </c>
      <c r="D5" s="1">
        <f t="shared" ref="D5:D20" ca="1" si="1">RANDBETWEEN(5, 10)</f>
        <v>6</v>
      </c>
      <c r="G5" s="8">
        <v>0.5</v>
      </c>
      <c r="H5" s="1">
        <f>NORMSINV(0.5)</f>
        <v>0</v>
      </c>
    </row>
    <row r="6" spans="2:9" x14ac:dyDescent="0.25">
      <c r="B6" s="2">
        <v>3</v>
      </c>
      <c r="C6" s="1">
        <f t="shared" ca="1" si="0"/>
        <v>7</v>
      </c>
      <c r="D6" s="1">
        <f t="shared" ca="1" si="1"/>
        <v>10</v>
      </c>
      <c r="G6" s="8">
        <v>0.75</v>
      </c>
      <c r="H6" s="1">
        <f>NORMSINV(0.75)</f>
        <v>0.67448975019608193</v>
      </c>
    </row>
    <row r="7" spans="2:9" x14ac:dyDescent="0.25">
      <c r="B7" s="2">
        <v>4</v>
      </c>
      <c r="C7" s="1">
        <f ca="1">INT(RAND()*5+5)</f>
        <v>7</v>
      </c>
      <c r="D7" s="1">
        <f t="shared" ca="1" si="1"/>
        <v>10</v>
      </c>
      <c r="H7" s="9"/>
      <c r="I7" s="9"/>
    </row>
    <row r="8" spans="2:9" x14ac:dyDescent="0.25">
      <c r="B8" s="2">
        <v>5</v>
      </c>
      <c r="C8" s="1">
        <f t="shared" ca="1" si="0"/>
        <v>9</v>
      </c>
      <c r="D8" s="1">
        <f t="shared" ca="1" si="1"/>
        <v>6</v>
      </c>
      <c r="H8" s="9"/>
      <c r="I8" s="9"/>
    </row>
    <row r="9" spans="2:9" x14ac:dyDescent="0.25">
      <c r="B9" s="2">
        <v>6</v>
      </c>
      <c r="C9" s="1">
        <f t="shared" ref="C9:C20" ca="1" si="2">INT(RAND()*5+5)</f>
        <v>7</v>
      </c>
      <c r="D9" s="1">
        <f t="shared" ca="1" si="1"/>
        <v>7</v>
      </c>
      <c r="G9" s="5" t="s">
        <v>0</v>
      </c>
      <c r="H9" s="5" t="s">
        <v>6</v>
      </c>
      <c r="I9" s="10" t="s">
        <v>7</v>
      </c>
    </row>
    <row r="10" spans="2:9" x14ac:dyDescent="0.25">
      <c r="B10" s="2">
        <v>7</v>
      </c>
      <c r="C10" s="1">
        <f t="shared" ca="1" si="2"/>
        <v>8</v>
      </c>
      <c r="D10" s="1">
        <f t="shared" ca="1" si="1"/>
        <v>7</v>
      </c>
      <c r="G10" s="1">
        <v>1</v>
      </c>
      <c r="H10" s="1">
        <f ca="1">RAND()</f>
        <v>0.82347763395956375</v>
      </c>
      <c r="I10" s="1">
        <f ca="1">NORMSINV(H10)</f>
        <v>0.92869970810993741</v>
      </c>
    </row>
    <row r="11" spans="2:9" x14ac:dyDescent="0.25">
      <c r="B11" s="2">
        <v>8</v>
      </c>
      <c r="C11" s="1">
        <f t="shared" ca="1" si="2"/>
        <v>9</v>
      </c>
      <c r="D11" s="1">
        <f t="shared" ca="1" si="1"/>
        <v>7</v>
      </c>
      <c r="G11" s="1">
        <v>2</v>
      </c>
      <c r="H11" s="1">
        <f t="shared" ref="H11:H19" ca="1" si="3">RAND()</f>
        <v>5.044387058439237E-3</v>
      </c>
      <c r="I11" s="1">
        <f t="shared" ref="I11:I19" ca="1" si="4">NORMSINV(H11)</f>
        <v>-2.5727716723026384</v>
      </c>
    </row>
    <row r="12" spans="2:9" x14ac:dyDescent="0.25">
      <c r="B12" s="2">
        <v>9</v>
      </c>
      <c r="C12" s="1">
        <f t="shared" ca="1" si="2"/>
        <v>7</v>
      </c>
      <c r="D12" s="1">
        <f t="shared" ca="1" si="1"/>
        <v>10</v>
      </c>
      <c r="G12" s="1">
        <v>3</v>
      </c>
      <c r="H12" s="1">
        <f t="shared" ca="1" si="3"/>
        <v>0.22570736699655458</v>
      </c>
      <c r="I12" s="1">
        <f t="shared" ca="1" si="4"/>
        <v>-0.75305854504236192</v>
      </c>
    </row>
    <row r="13" spans="2:9" x14ac:dyDescent="0.25">
      <c r="B13" s="2">
        <v>10</v>
      </c>
      <c r="C13" s="1">
        <f t="shared" ca="1" si="2"/>
        <v>6</v>
      </c>
      <c r="D13" s="1">
        <f t="shared" ca="1" si="1"/>
        <v>8</v>
      </c>
      <c r="G13" s="1">
        <v>4</v>
      </c>
      <c r="H13" s="1">
        <f t="shared" ca="1" si="3"/>
        <v>0.9337991283795285</v>
      </c>
      <c r="I13" s="1">
        <f t="shared" ca="1" si="4"/>
        <v>1.5046979777624061</v>
      </c>
    </row>
    <row r="14" spans="2:9" x14ac:dyDescent="0.25">
      <c r="B14" s="2">
        <v>11</v>
      </c>
      <c r="C14" s="1">
        <f t="shared" ca="1" si="2"/>
        <v>9</v>
      </c>
      <c r="D14" s="1">
        <f t="shared" ca="1" si="1"/>
        <v>6</v>
      </c>
      <c r="G14" s="1">
        <v>5</v>
      </c>
      <c r="H14" s="1">
        <f t="shared" ca="1" si="3"/>
        <v>0.98508408036618822</v>
      </c>
      <c r="I14" s="1">
        <f t="shared" ca="1" si="4"/>
        <v>2.172315956717032</v>
      </c>
    </row>
    <row r="15" spans="2:9" x14ac:dyDescent="0.25">
      <c r="B15" s="2">
        <v>12</v>
      </c>
      <c r="C15" s="1">
        <f t="shared" ca="1" si="2"/>
        <v>7</v>
      </c>
      <c r="D15" s="1">
        <f t="shared" ca="1" si="1"/>
        <v>9</v>
      </c>
      <c r="G15" s="1">
        <v>6</v>
      </c>
      <c r="H15" s="1">
        <f t="shared" ca="1" si="3"/>
        <v>0.13078666847759668</v>
      </c>
      <c r="I15" s="1">
        <f t="shared" ca="1" si="4"/>
        <v>-1.1226802074651514</v>
      </c>
    </row>
    <row r="16" spans="2:9" x14ac:dyDescent="0.25">
      <c r="B16" s="2">
        <v>13</v>
      </c>
      <c r="C16" s="1">
        <f t="shared" ca="1" si="2"/>
        <v>9</v>
      </c>
      <c r="D16" s="1">
        <f t="shared" ca="1" si="1"/>
        <v>7</v>
      </c>
      <c r="G16" s="1">
        <v>7</v>
      </c>
      <c r="H16" s="1">
        <f t="shared" ca="1" si="3"/>
        <v>0.29257333407130726</v>
      </c>
      <c r="I16" s="1">
        <f t="shared" ca="1" si="4"/>
        <v>-0.54588255864386648</v>
      </c>
    </row>
    <row r="17" spans="2:9" x14ac:dyDescent="0.25">
      <c r="B17" s="2">
        <v>14</v>
      </c>
      <c r="C17" s="1">
        <f t="shared" ca="1" si="2"/>
        <v>7</v>
      </c>
      <c r="D17" s="1">
        <f t="shared" ca="1" si="1"/>
        <v>9</v>
      </c>
      <c r="G17" s="1">
        <v>8</v>
      </c>
      <c r="H17" s="1">
        <f t="shared" ca="1" si="3"/>
        <v>0.7099314229703747</v>
      </c>
      <c r="I17" s="1">
        <f t="shared" ca="1" si="4"/>
        <v>0.55318439114614393</v>
      </c>
    </row>
    <row r="18" spans="2:9" x14ac:dyDescent="0.25">
      <c r="B18" s="2">
        <v>15</v>
      </c>
      <c r="C18" s="1">
        <f t="shared" ca="1" si="2"/>
        <v>5</v>
      </c>
      <c r="D18" s="1">
        <f t="shared" ca="1" si="1"/>
        <v>10</v>
      </c>
      <c r="G18" s="1">
        <v>9</v>
      </c>
      <c r="H18" s="1">
        <f t="shared" ca="1" si="3"/>
        <v>0.83404796208454202</v>
      </c>
      <c r="I18" s="1">
        <f t="shared" ca="1" si="4"/>
        <v>0.97028575488154711</v>
      </c>
    </row>
    <row r="19" spans="2:9" x14ac:dyDescent="0.25">
      <c r="B19" s="2">
        <v>16</v>
      </c>
      <c r="C19" s="1">
        <f t="shared" ca="1" si="2"/>
        <v>7</v>
      </c>
      <c r="D19" s="1">
        <f t="shared" ca="1" si="1"/>
        <v>7</v>
      </c>
      <c r="G19" s="1">
        <v>10</v>
      </c>
      <c r="H19" s="1">
        <f t="shared" ca="1" si="3"/>
        <v>0.95414402984722357</v>
      </c>
      <c r="I19" s="1">
        <f t="shared" ca="1" si="4"/>
        <v>1.6864355431981846</v>
      </c>
    </row>
    <row r="20" spans="2:9" x14ac:dyDescent="0.25">
      <c r="B20" s="2">
        <v>17</v>
      </c>
      <c r="C20" s="1">
        <f t="shared" ca="1" si="2"/>
        <v>6</v>
      </c>
      <c r="D20" s="1">
        <f t="shared" ca="1" si="1"/>
        <v>6</v>
      </c>
    </row>
    <row r="25" spans="2:9" x14ac:dyDescent="0.25">
      <c r="C25" s="16" t="s">
        <v>9</v>
      </c>
    </row>
    <row r="27" spans="2:9" ht="15" customHeight="1" x14ac:dyDescent="0.25">
      <c r="B27" s="17" t="s">
        <v>10</v>
      </c>
      <c r="C27" s="17"/>
      <c r="D27" s="17"/>
    </row>
    <row r="28" spans="2:9" x14ac:dyDescent="0.25">
      <c r="B28" s="17"/>
      <c r="C28" s="17"/>
      <c r="D28" s="17"/>
    </row>
    <row r="29" spans="2:9" x14ac:dyDescent="0.25">
      <c r="B29" s="17"/>
      <c r="C29" s="17"/>
      <c r="D29" s="17"/>
    </row>
    <row r="30" spans="2:9" x14ac:dyDescent="0.25">
      <c r="B30" s="17"/>
      <c r="C30" s="17"/>
      <c r="D30" s="17"/>
    </row>
    <row r="31" spans="2:9" x14ac:dyDescent="0.25">
      <c r="B31" s="12"/>
      <c r="C31" s="12"/>
      <c r="D31" s="12"/>
    </row>
    <row r="32" spans="2:9" x14ac:dyDescent="0.25">
      <c r="B32" s="12"/>
      <c r="C32" s="12"/>
      <c r="D32" s="12"/>
    </row>
    <row r="33" spans="2:11" x14ac:dyDescent="0.25">
      <c r="B33" s="15" t="s">
        <v>11</v>
      </c>
      <c r="C33" s="15" t="s">
        <v>12</v>
      </c>
      <c r="D33" s="15" t="s">
        <v>7</v>
      </c>
      <c r="E33" s="10" t="s">
        <v>13</v>
      </c>
      <c r="F33" s="10" t="s">
        <v>14</v>
      </c>
      <c r="G33" s="10" t="s">
        <v>15</v>
      </c>
      <c r="H33" s="10" t="s">
        <v>16</v>
      </c>
      <c r="J33" s="10" t="s">
        <v>17</v>
      </c>
      <c r="K33" s="10" t="s">
        <v>18</v>
      </c>
    </row>
    <row r="34" spans="2:11" x14ac:dyDescent="0.25">
      <c r="B34" s="14">
        <v>1</v>
      </c>
      <c r="C34" s="13">
        <f ca="1">RAND()</f>
        <v>1.877170034036979E-5</v>
      </c>
      <c r="D34" s="13">
        <f ca="1">NORMSINV(C34)</f>
        <v>-4.1221000869601108</v>
      </c>
      <c r="E34" s="1">
        <f ca="1">(10+D34*(3/SQRT(20)))</f>
        <v>7.2348111986498189</v>
      </c>
      <c r="F34" s="1">
        <f ca="1">INT(E34)</f>
        <v>7</v>
      </c>
      <c r="G34" s="1">
        <f ca="1">INT((E34-F34)*12)</f>
        <v>2</v>
      </c>
      <c r="H34" s="1">
        <f ca="1">INT((K34-G34)*30)</f>
        <v>24</v>
      </c>
      <c r="J34" s="1">
        <f ca="1">(E34-F34)</f>
        <v>0.23481119864981892</v>
      </c>
      <c r="K34" s="1">
        <f ca="1">J34*12</f>
        <v>2.817734383797827</v>
      </c>
    </row>
    <row r="35" spans="2:11" x14ac:dyDescent="0.25">
      <c r="B35" s="14">
        <v>2</v>
      </c>
      <c r="C35" s="13">
        <f ca="1">RAND()</f>
        <v>0.58249323467941705</v>
      </c>
      <c r="D35" s="13">
        <f t="shared" ref="D35:D36" ca="1" si="5">NORMSINV(C35)</f>
        <v>0.20827592228479899</v>
      </c>
      <c r="E35" s="1">
        <f t="shared" ref="E35:E36" ca="1" si="6">(10+D35*(3/SQRT(20)))</f>
        <v>10.139715736091581</v>
      </c>
      <c r="F35" s="1">
        <f t="shared" ref="F35:F36" ca="1" si="7">INT(E35)</f>
        <v>10</v>
      </c>
      <c r="G35" s="1">
        <f t="shared" ref="G35:G36" ca="1" si="8">INT((E35-F35)*12)</f>
        <v>1</v>
      </c>
      <c r="H35" s="1">
        <f t="shared" ref="H35:H36" ca="1" si="9">INT((K35-G35)*30)</f>
        <v>20</v>
      </c>
      <c r="J35" s="1">
        <f t="shared" ref="J35:J36" ca="1" si="10">(E35-F35)</f>
        <v>0.13971573609158128</v>
      </c>
      <c r="K35" s="1">
        <f t="shared" ref="K35:K36" ca="1" si="11">J35*12</f>
        <v>1.6765888330989753</v>
      </c>
    </row>
    <row r="36" spans="2:11" x14ac:dyDescent="0.25">
      <c r="B36" s="14">
        <v>3</v>
      </c>
      <c r="C36" s="13">
        <f t="shared" ref="C36" ca="1" si="12">RAND()</f>
        <v>6.0995002691563549E-2</v>
      </c>
      <c r="D36" s="13">
        <f t="shared" ca="1" si="5"/>
        <v>-1.546474535375562</v>
      </c>
      <c r="E36" s="1">
        <f t="shared" ca="1" si="6"/>
        <v>8.9625933440283525</v>
      </c>
      <c r="F36" s="1">
        <f t="shared" ca="1" si="7"/>
        <v>8</v>
      </c>
      <c r="G36" s="1">
        <f t="shared" ca="1" si="8"/>
        <v>11</v>
      </c>
      <c r="H36" s="1">
        <f t="shared" ca="1" si="9"/>
        <v>16</v>
      </c>
      <c r="J36" s="1">
        <f t="shared" ca="1" si="10"/>
        <v>0.9625933440283525</v>
      </c>
      <c r="K36" s="1">
        <f t="shared" ca="1" si="11"/>
        <v>11.55112012834023</v>
      </c>
    </row>
    <row r="41" spans="2:11" x14ac:dyDescent="0.25">
      <c r="C41" s="18" t="s">
        <v>19</v>
      </c>
    </row>
    <row r="43" spans="2:11" ht="15" customHeight="1" x14ac:dyDescent="0.25">
      <c r="B43" s="17" t="s">
        <v>20</v>
      </c>
      <c r="C43" s="17"/>
      <c r="D43" s="17"/>
    </row>
    <row r="44" spans="2:11" x14ac:dyDescent="0.25">
      <c r="B44" s="17"/>
      <c r="C44" s="17"/>
      <c r="D44" s="17"/>
    </row>
    <row r="45" spans="2:11" x14ac:dyDescent="0.25">
      <c r="B45" s="17"/>
      <c r="C45" s="17"/>
      <c r="D45" s="17"/>
    </row>
    <row r="46" spans="2:11" x14ac:dyDescent="0.25">
      <c r="B46" s="17"/>
      <c r="C46" s="17"/>
      <c r="D46" s="17"/>
    </row>
    <row r="47" spans="2:11" x14ac:dyDescent="0.25">
      <c r="B47" s="17"/>
      <c r="C47" s="17"/>
      <c r="D47" s="17"/>
    </row>
    <row r="48" spans="2:11" x14ac:dyDescent="0.25">
      <c r="B48" s="17"/>
      <c r="C48" s="17"/>
      <c r="D48" s="17"/>
    </row>
    <row r="49" spans="2:4" x14ac:dyDescent="0.25">
      <c r="B49" s="12"/>
      <c r="C49" s="12"/>
      <c r="D49" s="12"/>
    </row>
    <row r="50" spans="2:4" x14ac:dyDescent="0.25">
      <c r="B50" s="13" t="s">
        <v>21</v>
      </c>
      <c r="C50" s="13"/>
      <c r="D50" s="12"/>
    </row>
    <row r="51" spans="2:4" x14ac:dyDescent="0.25">
      <c r="B51" s="2"/>
      <c r="C51" s="1"/>
    </row>
    <row r="52" spans="2:4" x14ac:dyDescent="0.25">
      <c r="B52" s="2"/>
      <c r="C52" s="1"/>
    </row>
    <row r="53" spans="2:4" x14ac:dyDescent="0.25">
      <c r="B53" s="2"/>
      <c r="C53" s="1"/>
    </row>
    <row r="54" spans="2:4" x14ac:dyDescent="0.25">
      <c r="B54" s="2"/>
      <c r="C54" s="1"/>
    </row>
    <row r="55" spans="2:4" x14ac:dyDescent="0.25">
      <c r="B55" s="2"/>
      <c r="C55" s="1"/>
    </row>
  </sheetData>
  <mergeCells count="2">
    <mergeCell ref="B27:D30"/>
    <mergeCell ref="B43:D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2021-08-05T16:32:34Z</dcterms:created>
  <dcterms:modified xsi:type="dcterms:W3CDTF">2021-08-05T17:38:45Z</dcterms:modified>
</cp:coreProperties>
</file>