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ice" sheetId="1" r:id="rId4"/>
    <sheet state="visible" name="17-22, 23, 25" sheetId="2" r:id="rId5"/>
    <sheet state="visible" name="17-30" sheetId="3" r:id="rId6"/>
    <sheet state="visible" name="17-32" sheetId="4" r:id="rId7"/>
  </sheets>
  <externalReferences>
    <externalReference r:id="rId8"/>
  </externalReferences>
  <definedNames>
    <definedName name="Compounding">'[1]5-2'!#REF!</definedName>
  </definedNames>
  <calcPr/>
  <extLst>
    <ext uri="GoogleSheetsCustomDataVersion2">
      <go:sheetsCustomData xmlns:go="http://customooxmlschemas.google.com/" r:id="rId9" roundtripDataChecksum="BxWSGk1BA7u7dfm1KIg/9ie+hjcsp7fo22IFdHTZfZ0="/>
    </ext>
  </extLst>
</workbook>
</file>

<file path=xl/sharedStrings.xml><?xml version="1.0" encoding="utf-8"?>
<sst xmlns="http://schemas.openxmlformats.org/spreadsheetml/2006/main" count="114" uniqueCount="79">
  <si>
    <t>Problemi</t>
  </si>
  <si>
    <t>Topics</t>
  </si>
  <si>
    <t>Problema 17-22</t>
  </si>
  <si>
    <t>Stock Values &amp; Tax Rates</t>
  </si>
  <si>
    <t>Problema 17-23</t>
  </si>
  <si>
    <t>Problema 17-25</t>
  </si>
  <si>
    <t>Problema 17-30</t>
  </si>
  <si>
    <t>Share Repurchase &amp; Stock Price</t>
  </si>
  <si>
    <t>Problema 17-32</t>
  </si>
  <si>
    <t>Stock Price</t>
  </si>
  <si>
    <t>Assumete mercati dei capitali perfetti. Kay Industries, attualmente, ha 100 milioni di $ investiti in titoli di stato a breve termine che pagano un tasso di interesse del 7%. La società distribuisce gli interessi percepiti su queste attività come dividendi. Il consiglio di amministrazione della società sta valutando l’opportunità di vendere questi titoli di stato e, con il ricavato, distribuire un dividendo straordinario agli azionisti.</t>
  </si>
  <si>
    <t>Titoli di stato a breve termine (milioni di $)</t>
  </si>
  <si>
    <t>Tasso di interesse</t>
  </si>
  <si>
    <t>Liquidità distribuita come dividendi (milioni di $)</t>
  </si>
  <si>
    <t>Liquidità distribuita come dividendo straordinario (milioni di $)</t>
  </si>
  <si>
    <t>Valore attuale del flusso di dividendi (milioni di $)</t>
  </si>
  <si>
    <t>a.</t>
  </si>
  <si>
    <t>Se gli amministratori decidono di approvare questo piano, cosa accadrebbe al valore delle azioni Kay in seguito all’annuncio del piano?</t>
  </si>
  <si>
    <t>Poiché non ci sarebbe alcun cambiamento nel valore dei flussi di cassa per gli azionisti, il prezzo delle azioni non subirebbe alcuna variazione.</t>
  </si>
  <si>
    <t>b.</t>
  </si>
  <si>
    <t>Che cosa accadrebbe al prezzo delle azioni Kay, in seguito allo stacco del dividendo straordinario, in corrispondenza della data di quotazione ex-dividend?</t>
  </si>
  <si>
    <t>Il valore delle azioni Kay si ridurrebbe di 100 milioni di $.</t>
  </si>
  <si>
    <t>c.</t>
  </si>
  <si>
    <t>Date queste reazioni del prezzo delle azioni, la decisione di distribuire il dividendo straordinario apporterà benefici agli azionisti?</t>
  </si>
  <si>
    <t>Poiché gli azionisti avranno un maggior ammontare di liquidità, la riduzione del prezzo delle azioni derivante dallo stacco del dividendo straordinario non provocherà alcun'effetto sulla ricchezza degli azionisti rispetto alla situazione precedente. La scelta dipenderebbe solamente dalle preferenze individuali.</t>
  </si>
  <si>
    <t>Svolgete nuovamente il problema 22, assumendo che Kay debba pagare un’aliquota fiscale societaria del 35% e che gli investitori non paghino imposte personali.</t>
  </si>
  <si>
    <t>Aliquota fiscale societaria</t>
  </si>
  <si>
    <t>VA del flusso infinito di dividendi (milioni di $)</t>
  </si>
  <si>
    <t>VA del dividendo straordinario (milioni di $)</t>
  </si>
  <si>
    <t>Il valore delle azioni aumenterà di</t>
  </si>
  <si>
    <t>milioni</t>
  </si>
  <si>
    <t>Il valore delle azioni Kay si ridurrà di</t>
  </si>
  <si>
    <t>La distribuzione del dividendo straordinario è la soluzione migliore in quanto permette di sfruttare benefici fiscali.</t>
  </si>
  <si>
    <t>Problema 17-25a</t>
  </si>
  <si>
    <t xml:space="preserve">Svolgete nuovamente il problema 22, ma assumendo che gli investitori paghino un’aliquota fiscale del 15% sui dividendi, nessuna imposta sui capital gain e sugli interessi, e la società non paga imposte.
</t>
  </si>
  <si>
    <t>Aliquota d'imposta personale sui dividendi</t>
  </si>
  <si>
    <t>Il valore delle azioni Kay rimarrà invariato</t>
  </si>
  <si>
    <t>Gli azionisti non avrebbero né vantaggi né svantaggi dall’operazione.</t>
  </si>
  <si>
    <t>Problema 17-25b</t>
  </si>
  <si>
    <t>Svolgete nuovamente il problema 22, ma assumendo che gli investitori paghino un’aliquota fiscale del 15% su dividendi e capital gain, del 35% sugli interessi, e la società paga le imposte con un’aliquota fiscale del 35%.</t>
  </si>
  <si>
    <t>Aliquota fiscale personale (Dividendi &amp; Capital Gain)</t>
  </si>
  <si>
    <t>Aliquota fiscale personale (Interessi)</t>
  </si>
  <si>
    <t>Svantaggio fiscale della detenzione di liquidità</t>
  </si>
  <si>
    <t>Il valore delle azioni Kay aumenterà di</t>
  </si>
  <si>
    <t>Gli azionisti otterrebbero un beneficio dall’operazione di 15 milioni di $.</t>
  </si>
  <si>
    <r>
      <rPr>
        <rFont val="Times New Roman"/>
        <color theme="1"/>
        <sz val="14.0"/>
      </rPr>
      <t>AMC Corporation, attualmente, ha un valore complessivo (enterprise value) di 400 milioni di $ e 100 milioni di $ di liquidità in eccesso. L’impresa non ha debiti e ha 10 milioni di azioni in circolazione. Supponete che AMC utilizzi la liquidità in eccesso per riacquistare azioni. Dopo il riacquisto, vengono diffuse nuove informazione sulla società che possono provocare una variazione dell’</t>
    </r>
    <r>
      <rPr>
        <rFont val="Times New Roman"/>
        <i/>
        <color theme="1"/>
        <sz val="14.0"/>
      </rPr>
      <t>enterprise value</t>
    </r>
    <r>
      <rPr>
        <rFont val="Times New Roman"/>
        <color theme="1"/>
        <sz val="14.0"/>
      </rPr>
      <t>, il quale si attesterà a 600 milioni di $ oppure a 200 milioni di $.</t>
    </r>
  </si>
  <si>
    <t>Enterprise value</t>
  </si>
  <si>
    <t>prima dell'annuncio (milioni di $)</t>
  </si>
  <si>
    <t>Liquidità in eccesso (milioni di $)</t>
  </si>
  <si>
    <t>Azioni in circolazione (milioni)</t>
  </si>
  <si>
    <t>Qual è il prezzo delle azioni AMC prima del riacquisto?</t>
  </si>
  <si>
    <t>Prezzo delle azioni prima del riacquisto</t>
  </si>
  <si>
    <t>Qual è il prezzo delle azioni AMC dopo il riacquisto se il valore dell’impresa cresce? Qual è il prezzo delle azioni AMC dopo il riacquisto se il valore dell’impresa si riduce?</t>
  </si>
  <si>
    <t>Riacquisto prima dell'uscita delle news</t>
  </si>
  <si>
    <t>EV</t>
  </si>
  <si>
    <t>Prezzo dopo il riacquisto</t>
  </si>
  <si>
    <t>Alto</t>
  </si>
  <si>
    <t>Basso</t>
  </si>
  <si>
    <t>Ipotizzate che l’impresa attenda la diffusione delle nuove informazioni per riacquistare le azioni (in pratica, il riacquisto avviene appena dopo che le informazioni sono state diffuse). Qual è il prezzo delle azioni AMC dopo il riacquisto se il valore dell’impresa cresce? Qual è il prezzo delle azioni AMC dopo il riacquisto se il valore dell’impresa si riduce?</t>
  </si>
  <si>
    <t>Riacquisto dopo l'uscita delle news</t>
  </si>
  <si>
    <t>d.</t>
  </si>
  <si>
    <t>Supponete, ora, che il management di AMC si attenda l’uscita di buone notizie. Sulla base delle risposte fornite ai punti (b) e (c), se il management desidera massimizzare il prezzo delle azioni AMC, il riacquisto sarà effettuato prima o dopo l’uscita delle nuove notizie? Quando sarà realizzato il riacquisto se il management, al contrario, si attende cattive notizie?</t>
  </si>
  <si>
    <t xml:space="preserve">Se il management si aspetta buone notizie, dovrebbe effettuare il riacquisto prima dell’uscita delle notizie: il prezzo dell’azione andrebbe a $75 piuttosto che a $70. </t>
  </si>
  <si>
    <t>Viceversa, se si aspetta cattive notizie, dovrebbe effettuare il riacquisto dopo l’uscita delle notizie: il prezzo andrebbe a $30 piuttosto che a $25.</t>
  </si>
  <si>
    <t>e.</t>
  </si>
  <si>
    <t>Data la risposta al punto (d), quale effetto prevedete che ci sarà sul prezzo delle azioni in seguito all’annuncio dell’operazione di riacquisto?</t>
  </si>
  <si>
    <t>Sulla base della risposta data al punto (d), gli investitori, partendo dall’assunto che il management disponga di informazioni superiori circa le prospettive future dell’impresa, e che adatti la tempistica del riacquisto in funzione di queste migliori informazioni, valuterebbero l’annuncio di un riacquisto come segnale dell’uscita di buone notizie, cosa che determinerebbe un incremento del prezzo delle azioni.</t>
  </si>
  <si>
    <t>Supponete che le azioni della società Host Hotels &amp; Resort siano scambiate ad un prezzo corrente di $25 per azione.</t>
  </si>
  <si>
    <t>Se Host distribuisse un dividendo in azioni pari al 20%, quale sarà il nuovo prezzo delle azioni?</t>
  </si>
  <si>
    <t>Prezzo iniziale</t>
  </si>
  <si>
    <t>Dividendo in azioni</t>
  </si>
  <si>
    <t>Prezzo dopo lo stacco</t>
  </si>
  <si>
    <t>Se Host facesse un frazionamento nella proporzione di 3:2, quale sarà il nuovo prezzo delle azioni?</t>
  </si>
  <si>
    <t>Rapporto di frazionamento</t>
  </si>
  <si>
    <t>per</t>
  </si>
  <si>
    <t>Prezzo dopo il frazionamento</t>
  </si>
  <si>
    <t>Se Host facesse un raggruppamento azionario nella proporzione di 1:3, quale sarà il nuovo prezzo delle azioni?</t>
  </si>
  <si>
    <t>Rapporto di raggruppamento</t>
  </si>
  <si>
    <t>Prezzo dopo il raggruppamento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</si>
</sst>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quot;$&quot;* #,##0.00_);_(&quot;$&quot;* \(#,##0.00\);_(&quot;$&quot;* &quot;-&quot;??_);_(@_)"/>
  </numFmts>
  <fonts count="12">
    <font>
      <sz val="10.0"/>
      <color rgb="FF000000"/>
      <name val="Calibri"/>
      <scheme val="minor"/>
    </font>
    <font>
      <sz val="10.0"/>
      <color theme="1"/>
      <name val="Arial"/>
    </font>
    <font>
      <b/>
      <sz val="14.0"/>
      <color rgb="FFFFFFFF"/>
      <name val="Times New Roman"/>
    </font>
    <font>
      <b/>
      <sz val="10.0"/>
      <color theme="1"/>
      <name val="Arial"/>
    </font>
    <font>
      <u/>
      <sz val="14.0"/>
      <color rgb="FF0000D4"/>
      <name val="Times New Roman"/>
    </font>
    <font>
      <b/>
      <color theme="1"/>
      <name val="Calibri"/>
      <scheme val="minor"/>
    </font>
    <font>
      <sz val="14.0"/>
      <color theme="1"/>
      <name val="Times New Roman"/>
    </font>
    <font/>
    <font>
      <b/>
      <sz val="14.0"/>
      <color theme="1"/>
      <name val="Times New Roman"/>
    </font>
    <font>
      <b/>
      <sz val="14.0"/>
      <color rgb="FF000090"/>
      <name val="Times New Roman"/>
    </font>
    <font>
      <sz val="14.0"/>
      <color rgb="FF006411"/>
      <name val="Times New Roman"/>
    </font>
    <font>
      <i/>
      <sz val="14.0"/>
      <color theme="1"/>
      <name val="Times New Roman"/>
    </font>
  </fonts>
  <fills count="4">
    <fill>
      <patternFill patternType="none"/>
    </fill>
    <fill>
      <patternFill patternType="lightGray"/>
    </fill>
    <fill>
      <patternFill patternType="solid">
        <fgColor rgb="FF000090"/>
        <bgColor rgb="FF000090"/>
      </patternFill>
    </fill>
    <fill>
      <patternFill patternType="solid">
        <fgColor rgb="FFFFFFFF"/>
        <bgColor rgb="FFFFFFFF"/>
      </patternFill>
    </fill>
  </fills>
  <borders count="20">
    <border/>
    <border>
      <left/>
      <right/>
      <top/>
      <bottom/>
    </border>
    <border>
      <left style="thick">
        <color rgb="FF000000"/>
      </left>
      <right/>
      <top style="thick">
        <color rgb="FF000000"/>
      </top>
      <bottom/>
    </border>
    <border>
      <left/>
      <right/>
      <top style="thick">
        <color rgb="FF000000"/>
      </top>
      <bottom/>
    </border>
    <border>
      <left/>
      <right style="thick">
        <color rgb="FF000000"/>
      </right>
      <top style="thick">
        <color rgb="FF000000"/>
      </top>
      <bottom/>
    </border>
    <border>
      <left style="thick">
        <color rgb="FF000000"/>
      </left>
      <right/>
      <top/>
      <bottom/>
    </border>
    <border>
      <left/>
      <top/>
      <bottom/>
    </border>
    <border>
      <top/>
      <bottom/>
    </border>
    <border>
      <right/>
      <top/>
      <bottom/>
    </border>
    <border>
      <left/>
      <right style="thick">
        <color rgb="FF000000"/>
      </right>
      <top/>
      <bottom/>
    </border>
    <border>
      <left/>
      <top/>
    </border>
    <border>
      <top/>
    </border>
    <border>
      <right/>
      <top/>
    </border>
    <border>
      <left/>
      <bottom/>
    </border>
    <border>
      <bottom/>
    </border>
    <border>
      <right/>
      <bottom/>
    </border>
    <border>
      <left style="thin">
        <color rgb="FF000000"/>
      </left>
      <right style="thin">
        <color rgb="FF000000"/>
      </right>
      <top style="thin">
        <color rgb="FF000000"/>
      </top>
      <bottom style="thin">
        <color rgb="FF000000"/>
      </bottom>
    </border>
    <border>
      <left style="thick">
        <color rgb="FF000000"/>
      </left>
      <right/>
      <top/>
      <bottom style="thick">
        <color rgb="FF000000"/>
      </bottom>
    </border>
    <border>
      <left/>
      <right/>
      <top/>
      <bottom style="thick">
        <color rgb="FF000000"/>
      </bottom>
    </border>
    <border>
      <left/>
      <right style="thick">
        <color rgb="FF000000"/>
      </right>
      <top/>
      <bottom style="thick">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1" fillId="2" fontId="2" numFmtId="0" xfId="0" applyAlignment="1" applyBorder="1" applyFont="1">
      <alignment readingOrder="0"/>
    </xf>
    <xf borderId="0" fillId="0" fontId="3" numFmtId="0" xfId="0" applyAlignment="1" applyFont="1">
      <alignment shrinkToFit="0" wrapText="1"/>
    </xf>
    <xf borderId="0" fillId="0" fontId="4" numFmtId="0" xfId="0" applyAlignment="1" applyFont="1">
      <alignment shrinkToFit="0" wrapText="1"/>
    </xf>
    <xf borderId="0" fillId="0" fontId="5" numFmtId="0" xfId="0" applyAlignment="1" applyFont="1">
      <alignment readingOrder="0"/>
    </xf>
    <xf borderId="0" fillId="0" fontId="1" numFmtId="0" xfId="0" applyAlignment="1" applyFont="1">
      <alignment vertical="top"/>
    </xf>
    <xf borderId="2" fillId="3" fontId="6" numFmtId="0" xfId="0" applyBorder="1" applyFill="1" applyFont="1"/>
    <xf borderId="3" fillId="3" fontId="6" numFmtId="0" xfId="0" applyBorder="1" applyFont="1"/>
    <xf borderId="4" fillId="3" fontId="6" numFmtId="0" xfId="0" applyBorder="1" applyFont="1"/>
    <xf borderId="0" fillId="0" fontId="6" numFmtId="0" xfId="0" applyFont="1"/>
    <xf borderId="5" fillId="3" fontId="6" numFmtId="0" xfId="0" applyBorder="1" applyFont="1"/>
    <xf borderId="6" fillId="2" fontId="2" numFmtId="0" xfId="0" applyAlignment="1" applyBorder="1" applyFont="1">
      <alignment horizontal="left"/>
    </xf>
    <xf borderId="7" fillId="0" fontId="7" numFmtId="0" xfId="0" applyBorder="1" applyFont="1"/>
    <xf borderId="8" fillId="0" fontId="7" numFmtId="0" xfId="0" applyBorder="1" applyFont="1"/>
    <xf borderId="1" fillId="2" fontId="6" numFmtId="0" xfId="0" applyBorder="1" applyFont="1"/>
    <xf borderId="9" fillId="3" fontId="6" numFmtId="0" xfId="0" applyBorder="1" applyFont="1"/>
    <xf borderId="1" fillId="3" fontId="6" numFmtId="0" xfId="0" applyBorder="1" applyFont="1"/>
    <xf borderId="10" fillId="3" fontId="6" numFmtId="0" xfId="0" applyAlignment="1" applyBorder="1" applyFont="1">
      <alignment horizontal="left" shrinkToFit="0" vertical="center" wrapText="1"/>
    </xf>
    <xf borderId="11" fillId="0" fontId="7" numFmtId="0" xfId="0" applyBorder="1" applyFont="1"/>
    <xf borderId="12" fillId="0" fontId="7" numFmtId="0" xfId="0" applyBorder="1" applyFont="1"/>
    <xf borderId="13" fillId="0" fontId="7" numFmtId="0" xfId="0" applyBorder="1" applyFont="1"/>
    <xf borderId="14" fillId="0" fontId="7" numFmtId="0" xfId="0" applyBorder="1" applyFont="1"/>
    <xf borderId="15" fillId="0" fontId="7" numFmtId="0" xfId="0" applyBorder="1" applyFont="1"/>
    <xf borderId="5" fillId="3" fontId="1" numFmtId="0" xfId="0" applyBorder="1" applyFont="1"/>
    <xf borderId="1" fillId="3" fontId="1" numFmtId="0" xfId="0" applyBorder="1" applyFont="1"/>
    <xf borderId="1" fillId="3" fontId="8" numFmtId="0" xfId="0" applyAlignment="1" applyBorder="1" applyFont="1">
      <alignment shrinkToFit="0" wrapText="1"/>
    </xf>
    <xf borderId="16" fillId="3" fontId="9" numFmtId="39" xfId="0" applyBorder="1" applyFont="1" applyNumberFormat="1"/>
    <xf borderId="9" fillId="3" fontId="1" numFmtId="0" xfId="0" applyBorder="1" applyFont="1"/>
    <xf borderId="16" fillId="3" fontId="9" numFmtId="10" xfId="0" applyBorder="1" applyFont="1" applyNumberFormat="1"/>
    <xf borderId="1" fillId="3" fontId="6" numFmtId="0" xfId="0" applyAlignment="1" applyBorder="1" applyFont="1">
      <alignment shrinkToFit="0" wrapText="1"/>
    </xf>
    <xf borderId="16" fillId="3" fontId="10" numFmtId="39" xfId="0" applyBorder="1" applyFont="1" applyNumberFormat="1"/>
    <xf borderId="1" fillId="3" fontId="8" numFmtId="0" xfId="0" applyAlignment="1" applyBorder="1" applyFont="1">
      <alignment horizontal="right" vertical="top"/>
    </xf>
    <xf borderId="6" fillId="3" fontId="6" numFmtId="0" xfId="0" applyAlignment="1" applyBorder="1" applyFont="1">
      <alignment horizontal="left" shrinkToFit="0" wrapText="1"/>
    </xf>
    <xf borderId="1" fillId="3" fontId="3" numFmtId="0" xfId="0" applyAlignment="1" applyBorder="1" applyFont="1">
      <alignment horizontal="right"/>
    </xf>
    <xf borderId="6" fillId="3" fontId="11" numFmtId="0" xfId="0" applyAlignment="1" applyBorder="1" applyFont="1">
      <alignment horizontal="left" shrinkToFit="0" wrapText="1"/>
    </xf>
    <xf borderId="1" fillId="3" fontId="3" numFmtId="0" xfId="0" applyBorder="1" applyFont="1"/>
    <xf borderId="16" fillId="3" fontId="10" numFmtId="164" xfId="0" applyBorder="1" applyFont="1" applyNumberFormat="1"/>
    <xf borderId="1" fillId="3" fontId="11" numFmtId="0" xfId="0" applyAlignment="1" applyBorder="1" applyFont="1">
      <alignment shrinkToFit="0" wrapText="1"/>
    </xf>
    <xf borderId="1" fillId="3" fontId="11" numFmtId="0" xfId="0" applyAlignment="1" applyBorder="1" applyFont="1">
      <alignment horizontal="left" shrinkToFit="0" wrapText="1"/>
    </xf>
    <xf borderId="17" fillId="3" fontId="1" numFmtId="0" xfId="0" applyBorder="1" applyFont="1"/>
    <xf borderId="18" fillId="3" fontId="1" numFmtId="0" xfId="0" applyBorder="1" applyFont="1"/>
    <xf borderId="19" fillId="3" fontId="1" numFmtId="0" xfId="0" applyBorder="1" applyFont="1"/>
    <xf borderId="1" fillId="3" fontId="8" numFmtId="0" xfId="0" applyBorder="1" applyFont="1"/>
    <xf borderId="1" fillId="3" fontId="1" numFmtId="0" xfId="0" applyAlignment="1" applyBorder="1" applyFont="1">
      <alignment shrinkToFit="0" wrapText="1"/>
    </xf>
    <xf borderId="1" fillId="3" fontId="6" numFmtId="0" xfId="0" applyAlignment="1" applyBorder="1" applyFont="1">
      <alignment horizontal="center"/>
    </xf>
    <xf borderId="1" fillId="3" fontId="6" numFmtId="0" xfId="0" applyAlignment="1" applyBorder="1" applyFont="1">
      <alignment horizontal="left" shrinkToFit="0" wrapText="1"/>
    </xf>
    <xf borderId="1" fillId="3" fontId="1" numFmtId="0" xfId="0" applyAlignment="1" applyBorder="1" applyFont="1">
      <alignment shrinkToFit="0" vertical="center" wrapText="1"/>
    </xf>
    <xf borderId="1" fillId="3" fontId="6" numFmtId="0" xfId="0" applyAlignment="1" applyBorder="1" applyFont="1">
      <alignment horizontal="right"/>
    </xf>
    <xf borderId="6" fillId="3" fontId="6" numFmtId="0" xfId="0" applyAlignment="1" applyBorder="1" applyFont="1">
      <alignment horizontal="left" shrinkToFit="0" vertical="center" wrapText="1"/>
    </xf>
    <xf borderId="1" fillId="3" fontId="8" numFmtId="0" xfId="0" applyAlignment="1" applyBorder="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PSF\Untitled\Documents%20and%20Settings\Nicole\My%20Documents\GreenPenQA\Jobs\Spoke&amp;Wheel\Berk_DeMarzo\Excel_Spreadsheets_Sols\XLS\chapter%205%20revision%203%20.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Contents"/>
      <sheetName val="5-2"/>
      <sheetName val="5-3"/>
      <sheetName val="5-7"/>
      <sheetName val="5-14"/>
      <sheetName val="5-15"/>
      <sheetName val="5-17"/>
      <sheetName val="5-18"/>
      <sheetName val="5-25"/>
      <sheetName val="5-26"/>
      <sheetName val="5-27"/>
      <sheetName val="5-28"/>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9.14"/>
    <col customWidth="1" min="3" max="3" width="28.0"/>
    <col customWidth="1" min="4" max="6" width="9.14"/>
    <col customWidth="1" min="7" max="26" width="8.71"/>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1"/>
      <c r="B2" s="1"/>
      <c r="C2" s="1"/>
      <c r="D2" s="1"/>
      <c r="E2" s="1"/>
      <c r="F2" s="1"/>
      <c r="G2" s="1"/>
      <c r="H2" s="1"/>
      <c r="I2" s="1"/>
      <c r="J2" s="1"/>
      <c r="K2" s="1"/>
      <c r="L2" s="1"/>
      <c r="M2" s="1"/>
      <c r="N2" s="1"/>
      <c r="O2" s="1"/>
      <c r="P2" s="1"/>
      <c r="Q2" s="1"/>
      <c r="R2" s="1"/>
      <c r="S2" s="1"/>
      <c r="T2" s="1"/>
      <c r="U2" s="1"/>
      <c r="V2" s="1"/>
      <c r="W2" s="1"/>
      <c r="X2" s="1"/>
      <c r="Y2" s="1"/>
      <c r="Z2" s="1"/>
    </row>
    <row r="3" ht="12.75" customHeight="1">
      <c r="B3" s="1"/>
      <c r="C3" s="2" t="s">
        <v>0</v>
      </c>
      <c r="D3" s="3" t="s">
        <v>1</v>
      </c>
      <c r="F3" s="1"/>
      <c r="G3" s="1"/>
      <c r="H3" s="1"/>
      <c r="I3" s="1"/>
      <c r="J3" s="1"/>
      <c r="K3" s="1"/>
      <c r="L3" s="1"/>
      <c r="M3" s="1"/>
      <c r="N3" s="1"/>
      <c r="O3" s="1"/>
      <c r="P3" s="1"/>
      <c r="Q3" s="1"/>
      <c r="R3" s="1"/>
      <c r="S3" s="1"/>
      <c r="T3" s="1"/>
      <c r="U3" s="1"/>
      <c r="V3" s="1"/>
      <c r="W3" s="1"/>
      <c r="X3" s="1"/>
      <c r="Y3" s="1"/>
      <c r="Z3" s="1"/>
    </row>
    <row r="4" ht="12.75" customHeight="1">
      <c r="B4" s="1"/>
      <c r="C4" s="4"/>
      <c r="F4" s="1"/>
      <c r="G4" s="1"/>
      <c r="H4" s="1"/>
      <c r="I4" s="1"/>
      <c r="J4" s="1"/>
      <c r="K4" s="1"/>
      <c r="L4" s="1"/>
      <c r="M4" s="1"/>
      <c r="N4" s="1"/>
      <c r="O4" s="1"/>
      <c r="P4" s="1"/>
      <c r="Q4" s="1"/>
      <c r="R4" s="1"/>
      <c r="S4" s="1"/>
      <c r="T4" s="1"/>
      <c r="U4" s="1"/>
      <c r="V4" s="1"/>
      <c r="W4" s="1"/>
      <c r="X4" s="1"/>
      <c r="Y4" s="1"/>
      <c r="Z4" s="1"/>
    </row>
    <row r="5" ht="12.75" customHeight="1">
      <c r="B5" s="1"/>
      <c r="C5" s="5" t="s">
        <v>2</v>
      </c>
      <c r="D5" s="6" t="s">
        <v>3</v>
      </c>
      <c r="F5" s="1"/>
      <c r="G5" s="1"/>
      <c r="H5" s="1"/>
      <c r="I5" s="1"/>
      <c r="J5" s="1"/>
      <c r="K5" s="1"/>
      <c r="L5" s="1"/>
      <c r="M5" s="1"/>
      <c r="N5" s="1"/>
      <c r="O5" s="1"/>
      <c r="P5" s="1"/>
      <c r="Q5" s="1"/>
      <c r="R5" s="1"/>
      <c r="S5" s="1"/>
      <c r="T5" s="1"/>
      <c r="U5" s="1"/>
      <c r="V5" s="1"/>
      <c r="W5" s="1"/>
      <c r="X5" s="1"/>
      <c r="Y5" s="1"/>
      <c r="Z5" s="1"/>
    </row>
    <row r="6" ht="12.75" customHeight="1">
      <c r="B6" s="1"/>
      <c r="C6" s="5" t="s">
        <v>4</v>
      </c>
      <c r="D6" s="6" t="s">
        <v>3</v>
      </c>
      <c r="F6" s="1"/>
      <c r="G6" s="1"/>
      <c r="H6" s="1"/>
      <c r="I6" s="1"/>
      <c r="J6" s="1"/>
      <c r="K6" s="1"/>
      <c r="L6" s="1"/>
      <c r="M6" s="1"/>
      <c r="N6" s="1"/>
      <c r="O6" s="1"/>
      <c r="P6" s="1"/>
      <c r="Q6" s="1"/>
      <c r="R6" s="1"/>
      <c r="S6" s="1"/>
      <c r="T6" s="1"/>
      <c r="U6" s="1"/>
      <c r="V6" s="1"/>
      <c r="W6" s="1"/>
      <c r="X6" s="1"/>
      <c r="Y6" s="1"/>
      <c r="Z6" s="1"/>
    </row>
    <row r="7" ht="12.75" customHeight="1">
      <c r="B7" s="1"/>
      <c r="C7" s="5" t="s">
        <v>5</v>
      </c>
      <c r="D7" s="6" t="s">
        <v>3</v>
      </c>
      <c r="F7" s="1"/>
      <c r="G7" s="1"/>
      <c r="H7" s="1"/>
      <c r="I7" s="1"/>
      <c r="J7" s="1"/>
      <c r="K7" s="1"/>
      <c r="L7" s="1"/>
      <c r="M7" s="1"/>
      <c r="N7" s="1"/>
      <c r="O7" s="1"/>
      <c r="P7" s="1"/>
      <c r="Q7" s="1"/>
      <c r="R7" s="1"/>
      <c r="S7" s="1"/>
      <c r="T7" s="1"/>
      <c r="U7" s="1"/>
      <c r="V7" s="1"/>
      <c r="W7" s="1"/>
      <c r="X7" s="1"/>
      <c r="Y7" s="1"/>
      <c r="Z7" s="1"/>
    </row>
    <row r="8" ht="12.75" customHeight="1">
      <c r="B8" s="1"/>
      <c r="C8" s="5" t="s">
        <v>6</v>
      </c>
      <c r="D8" s="6" t="s">
        <v>7</v>
      </c>
      <c r="F8" s="1"/>
      <c r="G8" s="1"/>
      <c r="H8" s="1"/>
      <c r="I8" s="1"/>
      <c r="J8" s="1"/>
      <c r="K8" s="1"/>
      <c r="L8" s="1"/>
      <c r="M8" s="1"/>
      <c r="N8" s="1"/>
      <c r="O8" s="1"/>
      <c r="P8" s="1"/>
      <c r="Q8" s="1"/>
      <c r="R8" s="1"/>
      <c r="S8" s="1"/>
      <c r="T8" s="1"/>
      <c r="U8" s="1"/>
      <c r="V8" s="1"/>
      <c r="W8" s="1"/>
      <c r="X8" s="1"/>
      <c r="Y8" s="1"/>
      <c r="Z8" s="1"/>
    </row>
    <row r="9" ht="12.75" customHeight="1">
      <c r="B9" s="1"/>
      <c r="C9" s="5" t="s">
        <v>8</v>
      </c>
      <c r="D9" s="6" t="s">
        <v>9</v>
      </c>
      <c r="F9" s="1"/>
      <c r="G9" s="1"/>
      <c r="H9" s="1"/>
      <c r="I9" s="1"/>
      <c r="J9" s="1"/>
      <c r="K9" s="1"/>
      <c r="L9" s="1"/>
      <c r="M9" s="1"/>
      <c r="N9" s="1"/>
      <c r="O9" s="1"/>
      <c r="P9" s="1"/>
      <c r="Q9" s="1"/>
      <c r="R9" s="1"/>
      <c r="S9" s="1"/>
      <c r="T9" s="1"/>
      <c r="U9" s="1"/>
      <c r="V9" s="1"/>
      <c r="W9" s="1"/>
      <c r="X9" s="1"/>
      <c r="Y9" s="1"/>
      <c r="Z9" s="1"/>
    </row>
    <row r="10" ht="12.75" customHeight="1">
      <c r="F10" s="1"/>
      <c r="G10" s="1"/>
      <c r="H10" s="1"/>
      <c r="I10" s="1"/>
      <c r="J10" s="1"/>
      <c r="K10" s="1"/>
      <c r="L10" s="1"/>
      <c r="M10" s="1"/>
      <c r="N10" s="1"/>
      <c r="O10" s="1"/>
      <c r="P10" s="1"/>
      <c r="Q10" s="1"/>
      <c r="R10" s="1"/>
      <c r="S10" s="1"/>
      <c r="T10" s="1"/>
      <c r="U10" s="1"/>
      <c r="V10" s="1"/>
      <c r="W10" s="1"/>
      <c r="X10" s="1"/>
      <c r="Y10" s="1"/>
      <c r="Z10" s="1"/>
    </row>
    <row r="11" ht="12.75" customHeight="1">
      <c r="F11" s="1"/>
      <c r="G11" s="1"/>
      <c r="H11" s="1"/>
      <c r="I11" s="1"/>
      <c r="J11" s="1"/>
      <c r="K11" s="1"/>
      <c r="L11" s="1"/>
      <c r="M11" s="1"/>
      <c r="N11" s="1"/>
      <c r="O11" s="1"/>
      <c r="P11" s="1"/>
      <c r="Q11" s="1"/>
      <c r="R11" s="1"/>
      <c r="S11" s="1"/>
      <c r="T11" s="1"/>
      <c r="U11" s="1"/>
      <c r="V11" s="1"/>
      <c r="W11" s="1"/>
      <c r="X11" s="1"/>
      <c r="Y11" s="1"/>
      <c r="Z11" s="1"/>
    </row>
    <row r="12"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E15" s="1"/>
      <c r="F15" s="1"/>
      <c r="G15" s="1"/>
      <c r="H15" s="1"/>
      <c r="I15" s="1"/>
      <c r="J15" s="1"/>
      <c r="K15" s="1"/>
      <c r="L15" s="1"/>
      <c r="M15" s="1"/>
      <c r="N15" s="1"/>
      <c r="O15" s="1"/>
      <c r="P15" s="1"/>
      <c r="Q15" s="1"/>
      <c r="R15" s="1"/>
      <c r="S15" s="1"/>
      <c r="T15" s="1"/>
      <c r="U15" s="1"/>
      <c r="V15" s="1"/>
      <c r="W15" s="1"/>
      <c r="X15" s="1"/>
      <c r="Y15" s="1"/>
      <c r="Z15" s="1"/>
    </row>
    <row r="16" ht="12.75" customHeight="1">
      <c r="A16" s="1"/>
      <c r="E16" s="1"/>
      <c r="F16" s="1"/>
      <c r="G16" s="1"/>
      <c r="H16" s="1"/>
      <c r="I16" s="1"/>
      <c r="J16" s="1"/>
      <c r="K16" s="1"/>
      <c r="L16" s="1"/>
      <c r="M16" s="1"/>
      <c r="N16" s="1"/>
      <c r="O16" s="1"/>
      <c r="P16" s="1"/>
      <c r="Q16" s="1"/>
      <c r="R16" s="1"/>
      <c r="S16" s="1"/>
      <c r="T16" s="1"/>
      <c r="U16" s="1"/>
      <c r="V16" s="1"/>
      <c r="W16" s="1"/>
      <c r="X16" s="1"/>
      <c r="Y16" s="1"/>
      <c r="Z16" s="1"/>
    </row>
    <row r="17" ht="12.75" customHeight="1">
      <c r="A17" s="1"/>
      <c r="E17" s="1"/>
      <c r="F17" s="1"/>
      <c r="G17" s="1"/>
      <c r="H17" s="1"/>
      <c r="I17" s="1"/>
      <c r="J17" s="1"/>
      <c r="K17" s="1"/>
      <c r="L17" s="1"/>
      <c r="M17" s="1"/>
      <c r="N17" s="1"/>
      <c r="O17" s="1"/>
      <c r="P17" s="1"/>
      <c r="Q17" s="1"/>
      <c r="R17" s="1"/>
      <c r="S17" s="1"/>
      <c r="T17" s="1"/>
      <c r="U17" s="1"/>
      <c r="V17" s="1"/>
      <c r="W17" s="1"/>
      <c r="X17" s="1"/>
      <c r="Y17" s="1"/>
      <c r="Z17" s="1"/>
    </row>
    <row r="18" ht="12.75" customHeight="1">
      <c r="A18" s="1"/>
      <c r="E18" s="1"/>
      <c r="F18" s="1"/>
      <c r="G18" s="1"/>
      <c r="H18" s="1"/>
      <c r="I18" s="1"/>
      <c r="J18" s="1"/>
      <c r="K18" s="1"/>
      <c r="L18" s="1"/>
      <c r="M18" s="1"/>
      <c r="N18" s="1"/>
      <c r="O18" s="1"/>
      <c r="P18" s="1"/>
      <c r="Q18" s="1"/>
      <c r="R18" s="1"/>
      <c r="S18" s="1"/>
      <c r="T18" s="1"/>
      <c r="U18" s="1"/>
      <c r="V18" s="1"/>
      <c r="W18" s="1"/>
      <c r="X18" s="1"/>
      <c r="Y18" s="1"/>
      <c r="Z18" s="1"/>
    </row>
    <row r="19" ht="12.75" customHeight="1">
      <c r="A19" s="1"/>
      <c r="E19" s="1"/>
      <c r="F19" s="1"/>
      <c r="G19" s="1"/>
      <c r="H19" s="1"/>
      <c r="I19" s="1"/>
      <c r="J19" s="1"/>
      <c r="K19" s="1"/>
      <c r="L19" s="1"/>
      <c r="M19" s="1"/>
      <c r="N19" s="1"/>
      <c r="O19" s="1"/>
      <c r="P19" s="1"/>
      <c r="Q19" s="1"/>
      <c r="R19" s="1"/>
      <c r="S19" s="1"/>
      <c r="T19" s="1"/>
      <c r="U19" s="1"/>
      <c r="V19" s="1"/>
      <c r="W19" s="1"/>
      <c r="X19" s="1"/>
      <c r="Y19" s="1"/>
      <c r="Z19" s="1"/>
    </row>
    <row r="20" ht="12.75" customHeight="1">
      <c r="A20" s="1"/>
      <c r="E20" s="1"/>
      <c r="F20" s="1"/>
      <c r="G20" s="1"/>
      <c r="H20" s="1"/>
      <c r="I20" s="1"/>
      <c r="J20" s="1"/>
      <c r="K20" s="1"/>
      <c r="L20" s="1"/>
      <c r="M20" s="1"/>
      <c r="N20" s="1"/>
      <c r="O20" s="1"/>
      <c r="P20" s="1"/>
      <c r="Q20" s="1"/>
      <c r="R20" s="1"/>
      <c r="S20" s="1"/>
      <c r="T20" s="1"/>
      <c r="U20" s="1"/>
      <c r="V20" s="1"/>
      <c r="W20" s="1"/>
      <c r="X20" s="1"/>
      <c r="Y20" s="1"/>
      <c r="Z20" s="1"/>
    </row>
    <row r="21" ht="12.75" customHeight="1">
      <c r="A21" s="1"/>
      <c r="E21" s="1"/>
      <c r="F21" s="1"/>
      <c r="G21" s="1"/>
      <c r="H21" s="1"/>
      <c r="I21" s="1"/>
      <c r="J21" s="1"/>
      <c r="K21" s="1"/>
      <c r="L21" s="1"/>
      <c r="M21" s="1"/>
      <c r="N21" s="1"/>
      <c r="O21" s="1"/>
      <c r="P21" s="1"/>
      <c r="Q21" s="1"/>
      <c r="R21" s="1"/>
      <c r="S21" s="1"/>
      <c r="T21" s="1"/>
      <c r="U21" s="1"/>
      <c r="V21" s="1"/>
      <c r="W21" s="1"/>
      <c r="X21" s="1"/>
      <c r="Y21" s="1"/>
      <c r="Z21" s="1"/>
    </row>
    <row r="22" ht="12.75" customHeight="1">
      <c r="A22" s="1"/>
      <c r="E22" s="1"/>
      <c r="F22" s="1"/>
      <c r="G22" s="1"/>
      <c r="H22" s="1"/>
      <c r="I22" s="1"/>
      <c r="J22" s="1"/>
      <c r="K22" s="1"/>
      <c r="L22" s="1"/>
      <c r="M22" s="1"/>
      <c r="N22" s="1"/>
      <c r="O22" s="1"/>
      <c r="P22" s="1"/>
      <c r="Q22" s="1"/>
      <c r="R22" s="1"/>
      <c r="S22" s="1"/>
      <c r="T22" s="1"/>
      <c r="U22" s="1"/>
      <c r="V22" s="1"/>
      <c r="W22" s="1"/>
      <c r="X22" s="1"/>
      <c r="Y22" s="1"/>
      <c r="Z22" s="1"/>
    </row>
    <row r="23" ht="12.75" customHeight="1">
      <c r="A23" s="1"/>
      <c r="E23" s="1"/>
      <c r="F23" s="1"/>
      <c r="G23" s="1"/>
      <c r="H23" s="1"/>
      <c r="I23" s="1"/>
      <c r="J23" s="1"/>
      <c r="K23" s="1"/>
      <c r="L23" s="1"/>
      <c r="M23" s="1"/>
      <c r="N23" s="1"/>
      <c r="O23" s="1"/>
      <c r="P23" s="1"/>
      <c r="Q23" s="1"/>
      <c r="R23" s="1"/>
      <c r="S23" s="1"/>
      <c r="T23" s="1"/>
      <c r="U23" s="1"/>
      <c r="V23" s="1"/>
      <c r="W23" s="1"/>
      <c r="X23" s="1"/>
      <c r="Y23" s="1"/>
      <c r="Z23" s="1"/>
    </row>
    <row r="24" ht="12.75" customHeight="1">
      <c r="A24" s="1"/>
      <c r="E24" s="1"/>
      <c r="F24" s="1"/>
      <c r="G24" s="1"/>
      <c r="H24" s="1"/>
      <c r="I24" s="1"/>
      <c r="J24" s="1"/>
      <c r="K24" s="1"/>
      <c r="L24" s="1"/>
      <c r="M24" s="1"/>
      <c r="N24" s="1"/>
      <c r="O24" s="1"/>
      <c r="P24" s="1"/>
      <c r="Q24" s="1"/>
      <c r="R24" s="1"/>
      <c r="S24" s="1"/>
      <c r="T24" s="1"/>
      <c r="U24" s="1"/>
      <c r="V24" s="1"/>
      <c r="W24" s="1"/>
      <c r="X24" s="1"/>
      <c r="Y24" s="1"/>
      <c r="Z24" s="1"/>
    </row>
    <row r="25" ht="12.75" customHeight="1">
      <c r="A25" s="7"/>
      <c r="E25" s="7"/>
      <c r="F25" s="7"/>
      <c r="G25" s="7"/>
      <c r="H25" s="7"/>
      <c r="I25" s="7"/>
      <c r="J25" s="7"/>
      <c r="K25" s="7"/>
      <c r="L25" s="7"/>
      <c r="M25" s="7"/>
      <c r="N25" s="7"/>
      <c r="O25" s="7"/>
      <c r="P25" s="7"/>
      <c r="Q25" s="7"/>
      <c r="R25" s="7"/>
      <c r="S25" s="7"/>
      <c r="T25" s="7"/>
      <c r="U25" s="7"/>
      <c r="V25" s="7"/>
      <c r="W25" s="7"/>
      <c r="X25" s="7"/>
      <c r="Y25" s="7"/>
      <c r="Z25" s="7"/>
    </row>
    <row r="26" ht="12.75" customHeight="1">
      <c r="A26" s="7"/>
      <c r="E26" s="7"/>
      <c r="F26" s="7"/>
      <c r="G26" s="7"/>
      <c r="H26" s="7"/>
      <c r="I26" s="7"/>
      <c r="J26" s="7"/>
      <c r="K26" s="7"/>
      <c r="L26" s="7"/>
      <c r="M26" s="7"/>
      <c r="N26" s="7"/>
      <c r="O26" s="7"/>
      <c r="P26" s="7"/>
      <c r="Q26" s="7"/>
      <c r="R26" s="7"/>
      <c r="S26" s="7"/>
      <c r="T26" s="7"/>
      <c r="U26" s="7"/>
      <c r="V26" s="7"/>
      <c r="W26" s="7"/>
      <c r="X26" s="7"/>
      <c r="Y26" s="7"/>
      <c r="Z26" s="7"/>
    </row>
    <row r="27" ht="12.75" customHeight="1">
      <c r="F27" s="1"/>
      <c r="G27" s="1"/>
      <c r="H27" s="1"/>
      <c r="I27" s="1"/>
      <c r="J27" s="1"/>
      <c r="K27" s="1"/>
      <c r="L27" s="1"/>
      <c r="M27" s="1"/>
      <c r="N27" s="1"/>
      <c r="O27" s="1"/>
      <c r="P27" s="1"/>
      <c r="Q27" s="1"/>
      <c r="R27" s="1"/>
      <c r="S27" s="1"/>
      <c r="T27" s="1"/>
      <c r="U27" s="1"/>
      <c r="V27" s="1"/>
      <c r="W27" s="1"/>
      <c r="X27" s="1"/>
      <c r="Y27" s="1"/>
      <c r="Z27" s="1"/>
    </row>
    <row r="28" ht="12.75" customHeight="1">
      <c r="F28" s="1"/>
      <c r="G28" s="1"/>
      <c r="H28" s="1"/>
      <c r="I28" s="1"/>
      <c r="J28" s="1"/>
      <c r="K28" s="1"/>
      <c r="L28" s="1"/>
      <c r="M28" s="1"/>
      <c r="N28" s="1"/>
      <c r="O28" s="1"/>
      <c r="P28" s="1"/>
      <c r="Q28" s="1"/>
      <c r="R28" s="1"/>
      <c r="S28" s="1"/>
      <c r="T28" s="1"/>
      <c r="U28" s="1"/>
      <c r="V28" s="1"/>
      <c r="W28" s="1"/>
      <c r="X28" s="1"/>
      <c r="Y28" s="1"/>
      <c r="Z28" s="1"/>
    </row>
    <row r="29" ht="12.75" customHeight="1">
      <c r="F29" s="1"/>
      <c r="G29" s="1"/>
      <c r="H29" s="1"/>
      <c r="I29" s="1"/>
      <c r="J29" s="1"/>
      <c r="K29" s="1"/>
      <c r="L29" s="1"/>
      <c r="M29" s="1"/>
      <c r="N29" s="1"/>
      <c r="O29" s="1"/>
      <c r="P29" s="1"/>
      <c r="Q29" s="1"/>
      <c r="R29" s="1"/>
      <c r="S29" s="1"/>
      <c r="T29" s="1"/>
      <c r="U29" s="1"/>
      <c r="V29" s="1"/>
      <c r="W29" s="1"/>
      <c r="X29" s="1"/>
      <c r="Y29" s="1"/>
      <c r="Z29" s="1"/>
    </row>
    <row r="30" ht="12.75" customHeight="1">
      <c r="F30" s="1"/>
      <c r="G30" s="1"/>
      <c r="H30" s="1"/>
      <c r="I30" s="1"/>
      <c r="J30" s="1"/>
      <c r="K30" s="1"/>
      <c r="L30" s="1"/>
      <c r="M30" s="1"/>
      <c r="N30" s="1"/>
      <c r="O30" s="1"/>
      <c r="P30" s="1"/>
      <c r="Q30" s="1"/>
      <c r="R30" s="1"/>
      <c r="S30" s="1"/>
      <c r="T30" s="1"/>
      <c r="U30" s="1"/>
      <c r="V30" s="1"/>
      <c r="W30" s="1"/>
      <c r="X30" s="1"/>
      <c r="Y30" s="1"/>
      <c r="Z30" s="1"/>
    </row>
    <row r="31" ht="12.75" customHeight="1">
      <c r="F31" s="1"/>
      <c r="G31" s="1"/>
      <c r="H31" s="1"/>
      <c r="I31" s="1"/>
      <c r="J31" s="1"/>
      <c r="K31" s="1"/>
      <c r="L31" s="1"/>
      <c r="M31" s="1"/>
      <c r="N31" s="1"/>
      <c r="O31" s="1"/>
      <c r="P31" s="1"/>
      <c r="Q31" s="1"/>
      <c r="R31" s="1"/>
      <c r="S31" s="1"/>
      <c r="T31" s="1"/>
      <c r="U31" s="1"/>
      <c r="V31" s="1"/>
      <c r="W31" s="1"/>
      <c r="X31" s="1"/>
      <c r="Y31" s="1"/>
      <c r="Z31" s="1"/>
    </row>
    <row r="32" ht="12.75" customHeight="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display="Problema 17-22" location="'17-22, 23, 25'!A1" ref="C5"/>
    <hyperlink display="Problema 17-23" location="'17-22, 23, 25'!A1" ref="C6"/>
    <hyperlink display="Problema 17-25" location="'17-22, 23, 25'!A1" ref="C7"/>
    <hyperlink display="Problema 17-30" location="'17-30'!A1" ref="C8"/>
    <hyperlink display="Problema 17-32" location="'17-32'!A1" ref="C9"/>
  </hyperlinks>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7.29"/>
    <col customWidth="1" min="3" max="3" width="44.57"/>
    <col customWidth="1" min="4" max="4" width="12.86"/>
    <col customWidth="1" min="5" max="5" width="5.43"/>
    <col customWidth="1" min="6" max="6" width="4.14"/>
    <col customWidth="1" min="7" max="7" width="10.14"/>
    <col customWidth="1" min="8" max="8" width="10.29"/>
    <col customWidth="1" min="9" max="26" width="8.86"/>
  </cols>
  <sheetData>
    <row r="1" ht="12.75" customHeight="1">
      <c r="A1" s="8"/>
      <c r="B1" s="9"/>
      <c r="C1" s="9"/>
      <c r="D1" s="9"/>
      <c r="E1" s="9"/>
      <c r="F1" s="9"/>
      <c r="G1" s="9"/>
      <c r="H1" s="9"/>
      <c r="I1" s="9"/>
      <c r="J1" s="10"/>
      <c r="K1" s="11"/>
      <c r="L1" s="11"/>
      <c r="M1" s="11"/>
      <c r="N1" s="11"/>
      <c r="O1" s="11"/>
      <c r="P1" s="11"/>
      <c r="Q1" s="11"/>
      <c r="R1" s="11"/>
      <c r="S1" s="11"/>
      <c r="T1" s="11"/>
      <c r="U1" s="11"/>
      <c r="V1" s="11"/>
      <c r="W1" s="11"/>
      <c r="X1" s="11"/>
      <c r="Y1" s="11"/>
      <c r="Z1" s="11"/>
    </row>
    <row r="2" ht="12.75" customHeight="1">
      <c r="A2" s="12"/>
      <c r="B2" s="13" t="s">
        <v>2</v>
      </c>
      <c r="C2" s="14"/>
      <c r="D2" s="14"/>
      <c r="E2" s="14"/>
      <c r="F2" s="15"/>
      <c r="G2" s="2"/>
      <c r="H2" s="16"/>
      <c r="I2" s="16"/>
      <c r="J2" s="17"/>
      <c r="K2" s="11"/>
      <c r="L2" s="11"/>
      <c r="M2" s="11"/>
      <c r="N2" s="11"/>
      <c r="O2" s="11"/>
      <c r="P2" s="11"/>
      <c r="Q2" s="11"/>
      <c r="R2" s="11"/>
      <c r="S2" s="11"/>
      <c r="T2" s="11"/>
      <c r="U2" s="11"/>
      <c r="V2" s="11"/>
      <c r="W2" s="11"/>
      <c r="X2" s="11"/>
      <c r="Y2" s="11"/>
      <c r="Z2" s="11"/>
    </row>
    <row r="3" ht="12.75" customHeight="1">
      <c r="A3" s="12"/>
      <c r="B3" s="18"/>
      <c r="C3" s="18"/>
      <c r="D3" s="18"/>
      <c r="E3" s="18"/>
      <c r="F3" s="18"/>
      <c r="G3" s="18"/>
      <c r="H3" s="18"/>
      <c r="I3" s="18"/>
      <c r="J3" s="17"/>
      <c r="K3" s="11"/>
      <c r="L3" s="11"/>
      <c r="M3" s="11"/>
      <c r="N3" s="11"/>
      <c r="O3" s="11"/>
      <c r="P3" s="11"/>
      <c r="Q3" s="11"/>
      <c r="R3" s="11"/>
      <c r="S3" s="11"/>
      <c r="T3" s="11"/>
      <c r="U3" s="11"/>
      <c r="V3" s="11"/>
      <c r="W3" s="11"/>
      <c r="X3" s="11"/>
      <c r="Y3" s="11"/>
      <c r="Z3" s="11"/>
    </row>
    <row r="4" ht="69.0" customHeight="1">
      <c r="A4" s="12"/>
      <c r="B4" s="19" t="s">
        <v>10</v>
      </c>
      <c r="C4" s="20"/>
      <c r="D4" s="20"/>
      <c r="E4" s="20"/>
      <c r="F4" s="20"/>
      <c r="G4" s="20"/>
      <c r="H4" s="20"/>
      <c r="I4" s="21"/>
      <c r="J4" s="17"/>
      <c r="K4" s="11"/>
      <c r="L4" s="11"/>
      <c r="M4" s="11"/>
      <c r="N4" s="11"/>
      <c r="O4" s="11"/>
      <c r="P4" s="11"/>
      <c r="Q4" s="11"/>
      <c r="R4" s="11"/>
      <c r="S4" s="11"/>
      <c r="T4" s="11"/>
      <c r="U4" s="11"/>
      <c r="V4" s="11"/>
      <c r="W4" s="11"/>
      <c r="X4" s="11"/>
      <c r="Y4" s="11"/>
      <c r="Z4" s="11"/>
    </row>
    <row r="5" ht="33.75" customHeight="1">
      <c r="A5" s="12"/>
      <c r="B5" s="22"/>
      <c r="C5" s="23"/>
      <c r="D5" s="23"/>
      <c r="E5" s="23"/>
      <c r="F5" s="23"/>
      <c r="G5" s="23"/>
      <c r="H5" s="23"/>
      <c r="I5" s="24"/>
      <c r="J5" s="17"/>
      <c r="K5" s="11"/>
      <c r="L5" s="11"/>
      <c r="M5" s="11"/>
      <c r="N5" s="11"/>
      <c r="O5" s="11"/>
      <c r="P5" s="11"/>
      <c r="Q5" s="11"/>
      <c r="R5" s="11"/>
      <c r="S5" s="11"/>
      <c r="T5" s="11"/>
      <c r="U5" s="11"/>
      <c r="V5" s="11"/>
      <c r="W5" s="11"/>
      <c r="X5" s="11"/>
      <c r="Y5" s="11"/>
      <c r="Z5" s="11"/>
    </row>
    <row r="6" ht="12.75" customHeight="1">
      <c r="A6" s="25"/>
      <c r="B6" s="26"/>
      <c r="C6" s="27" t="s">
        <v>11</v>
      </c>
      <c r="D6" s="28">
        <v>100.0</v>
      </c>
      <c r="E6" s="26"/>
      <c r="F6" s="26"/>
      <c r="G6" s="26"/>
      <c r="H6" s="26"/>
      <c r="I6" s="26"/>
      <c r="J6" s="29"/>
    </row>
    <row r="7" ht="12.75" customHeight="1">
      <c r="A7" s="25"/>
      <c r="B7" s="26"/>
      <c r="C7" s="27" t="s">
        <v>12</v>
      </c>
      <c r="D7" s="30">
        <v>0.07</v>
      </c>
      <c r="E7" s="26"/>
      <c r="F7" s="26"/>
      <c r="G7" s="26"/>
      <c r="H7" s="26"/>
      <c r="I7" s="26"/>
      <c r="J7" s="29"/>
    </row>
    <row r="8" ht="12.75" customHeight="1">
      <c r="A8" s="25"/>
      <c r="B8" s="26"/>
      <c r="C8" s="31" t="s">
        <v>13</v>
      </c>
      <c r="D8" s="32">
        <f>D7*D6</f>
        <v>7</v>
      </c>
      <c r="E8" s="26"/>
      <c r="F8" s="26"/>
      <c r="G8" s="26"/>
      <c r="H8" s="26"/>
      <c r="I8" s="26"/>
      <c r="J8" s="29"/>
    </row>
    <row r="9" ht="12.75" customHeight="1">
      <c r="A9" s="25"/>
      <c r="B9" s="26"/>
      <c r="C9" s="31" t="s">
        <v>14</v>
      </c>
      <c r="D9" s="32">
        <f>D6</f>
        <v>100</v>
      </c>
      <c r="E9" s="26"/>
      <c r="F9" s="26"/>
      <c r="G9" s="26"/>
      <c r="H9" s="26"/>
      <c r="I9" s="26"/>
      <c r="J9" s="29"/>
    </row>
    <row r="10" ht="42.75" customHeight="1">
      <c r="A10" s="25"/>
      <c r="B10" s="26"/>
      <c r="C10" s="31" t="s">
        <v>15</v>
      </c>
      <c r="D10" s="32">
        <f>D8/D7</f>
        <v>100</v>
      </c>
      <c r="E10" s="26"/>
      <c r="F10" s="26"/>
      <c r="G10" s="26"/>
      <c r="H10" s="26"/>
      <c r="I10" s="26"/>
      <c r="J10" s="29"/>
    </row>
    <row r="11" ht="12.75" customHeight="1">
      <c r="A11" s="25"/>
      <c r="B11" s="26"/>
      <c r="C11" s="26"/>
      <c r="D11" s="26"/>
      <c r="E11" s="26"/>
      <c r="F11" s="26"/>
      <c r="G11" s="26"/>
      <c r="H11" s="26"/>
      <c r="I11" s="26"/>
      <c r="J11" s="29"/>
    </row>
    <row r="12" ht="39.0" customHeight="1">
      <c r="A12" s="12"/>
      <c r="B12" s="33" t="s">
        <v>16</v>
      </c>
      <c r="C12" s="34" t="s">
        <v>17</v>
      </c>
      <c r="D12" s="14"/>
      <c r="E12" s="14"/>
      <c r="F12" s="14"/>
      <c r="G12" s="14"/>
      <c r="H12" s="14"/>
      <c r="I12" s="15"/>
      <c r="J12" s="29"/>
    </row>
    <row r="13" ht="7.5" customHeight="1">
      <c r="A13" s="25"/>
      <c r="B13" s="26"/>
      <c r="C13" s="26"/>
      <c r="D13" s="26"/>
      <c r="E13" s="26"/>
      <c r="F13" s="26"/>
      <c r="G13" s="26"/>
      <c r="H13" s="26"/>
      <c r="I13" s="26"/>
      <c r="J13" s="29"/>
    </row>
    <row r="14" ht="34.5" customHeight="1">
      <c r="A14" s="25"/>
      <c r="B14" s="35"/>
      <c r="C14" s="36" t="s">
        <v>18</v>
      </c>
      <c r="D14" s="14"/>
      <c r="E14" s="14"/>
      <c r="F14" s="14"/>
      <c r="G14" s="14"/>
      <c r="H14" s="14"/>
      <c r="I14" s="15"/>
      <c r="J14" s="29"/>
    </row>
    <row r="15" ht="7.5" customHeight="1">
      <c r="A15" s="25"/>
      <c r="B15" s="26"/>
      <c r="C15" s="26"/>
      <c r="D15" s="26"/>
      <c r="E15" s="26"/>
      <c r="F15" s="26"/>
      <c r="G15" s="26"/>
      <c r="H15" s="26"/>
      <c r="I15" s="26"/>
      <c r="J15" s="29"/>
    </row>
    <row r="16" ht="36.75" customHeight="1">
      <c r="A16" s="12"/>
      <c r="B16" s="33" t="s">
        <v>19</v>
      </c>
      <c r="C16" s="34" t="s">
        <v>20</v>
      </c>
      <c r="D16" s="14"/>
      <c r="E16" s="14"/>
      <c r="F16" s="14"/>
      <c r="G16" s="14"/>
      <c r="H16" s="14"/>
      <c r="I16" s="15"/>
      <c r="J16" s="29"/>
    </row>
    <row r="17" ht="7.5" customHeight="1">
      <c r="A17" s="25"/>
      <c r="B17" s="26"/>
      <c r="C17" s="26"/>
      <c r="D17" s="26"/>
      <c r="E17" s="26"/>
      <c r="F17" s="26"/>
      <c r="G17" s="26"/>
      <c r="H17" s="26"/>
      <c r="I17" s="26"/>
      <c r="J17" s="29"/>
    </row>
    <row r="18" ht="21.0" customHeight="1">
      <c r="A18" s="25"/>
      <c r="B18" s="35"/>
      <c r="C18" s="36" t="s">
        <v>21</v>
      </c>
      <c r="D18" s="14"/>
      <c r="E18" s="14"/>
      <c r="F18" s="14"/>
      <c r="G18" s="14"/>
      <c r="H18" s="14"/>
      <c r="I18" s="15"/>
      <c r="J18" s="29"/>
    </row>
    <row r="19" ht="7.5" customHeight="1">
      <c r="A19" s="25"/>
      <c r="B19" s="26"/>
      <c r="C19" s="26"/>
      <c r="D19" s="26"/>
      <c r="E19" s="26"/>
      <c r="F19" s="26"/>
      <c r="G19" s="26"/>
      <c r="H19" s="26"/>
      <c r="I19" s="26"/>
      <c r="J19" s="29"/>
    </row>
    <row r="20" ht="38.25" customHeight="1">
      <c r="A20" s="12"/>
      <c r="B20" s="33" t="s">
        <v>22</v>
      </c>
      <c r="C20" s="34" t="s">
        <v>23</v>
      </c>
      <c r="D20" s="14"/>
      <c r="E20" s="14"/>
      <c r="F20" s="14"/>
      <c r="G20" s="14"/>
      <c r="H20" s="14"/>
      <c r="I20" s="15"/>
      <c r="J20" s="29"/>
    </row>
    <row r="21" ht="7.5" customHeight="1">
      <c r="A21" s="25"/>
      <c r="B21" s="26"/>
      <c r="C21" s="26"/>
      <c r="D21" s="26"/>
      <c r="E21" s="26"/>
      <c r="F21" s="26"/>
      <c r="G21" s="26"/>
      <c r="H21" s="26"/>
      <c r="I21" s="26"/>
      <c r="J21" s="29"/>
    </row>
    <row r="22" ht="75.0" customHeight="1">
      <c r="A22" s="25"/>
      <c r="B22" s="35"/>
      <c r="C22" s="36" t="s">
        <v>24</v>
      </c>
      <c r="D22" s="14"/>
      <c r="E22" s="14"/>
      <c r="F22" s="14"/>
      <c r="G22" s="14"/>
      <c r="H22" s="14"/>
      <c r="I22" s="15"/>
      <c r="J22" s="29"/>
    </row>
    <row r="23" ht="16.5" customHeight="1">
      <c r="A23" s="25"/>
      <c r="B23" s="26"/>
      <c r="C23" s="26"/>
      <c r="D23" s="26"/>
      <c r="E23" s="26"/>
      <c r="F23" s="26"/>
      <c r="G23" s="26"/>
      <c r="H23" s="26"/>
      <c r="I23" s="26"/>
      <c r="J23" s="29"/>
    </row>
    <row r="24" ht="12.75" customHeight="1">
      <c r="A24" s="12"/>
      <c r="B24" s="13" t="s">
        <v>4</v>
      </c>
      <c r="C24" s="14"/>
      <c r="D24" s="14"/>
      <c r="E24" s="14"/>
      <c r="F24" s="15"/>
      <c r="G24" s="2"/>
      <c r="H24" s="16"/>
      <c r="I24" s="16"/>
      <c r="J24" s="17"/>
      <c r="K24" s="11"/>
      <c r="L24" s="11"/>
      <c r="M24" s="11"/>
      <c r="N24" s="11"/>
      <c r="O24" s="11"/>
      <c r="P24" s="11"/>
      <c r="Q24" s="11"/>
      <c r="R24" s="11"/>
      <c r="S24" s="11"/>
      <c r="T24" s="11"/>
      <c r="U24" s="11"/>
      <c r="V24" s="11"/>
      <c r="W24" s="11"/>
      <c r="X24" s="11"/>
      <c r="Y24" s="11"/>
      <c r="Z24" s="11"/>
    </row>
    <row r="25" ht="12.75" customHeight="1">
      <c r="A25" s="12"/>
      <c r="B25" s="18"/>
      <c r="C25" s="18"/>
      <c r="D25" s="18"/>
      <c r="E25" s="18"/>
      <c r="F25" s="18"/>
      <c r="G25" s="18"/>
      <c r="H25" s="18"/>
      <c r="I25" s="18"/>
      <c r="J25" s="17"/>
      <c r="K25" s="11"/>
      <c r="L25" s="11"/>
      <c r="M25" s="11"/>
      <c r="N25" s="11"/>
      <c r="O25" s="11"/>
      <c r="P25" s="11"/>
      <c r="Q25" s="11"/>
      <c r="R25" s="11"/>
      <c r="S25" s="11"/>
      <c r="T25" s="11"/>
      <c r="U25" s="11"/>
      <c r="V25" s="11"/>
      <c r="W25" s="11"/>
      <c r="X25" s="11"/>
      <c r="Y25" s="11"/>
      <c r="Z25" s="11"/>
    </row>
    <row r="26" ht="24.75" customHeight="1">
      <c r="A26" s="12"/>
      <c r="B26" s="19" t="s">
        <v>25</v>
      </c>
      <c r="C26" s="20"/>
      <c r="D26" s="20"/>
      <c r="E26" s="20"/>
      <c r="F26" s="20"/>
      <c r="G26" s="20"/>
      <c r="H26" s="20"/>
      <c r="I26" s="21"/>
      <c r="J26" s="17"/>
      <c r="K26" s="11"/>
      <c r="L26" s="11"/>
      <c r="M26" s="11"/>
      <c r="N26" s="11"/>
      <c r="O26" s="11"/>
      <c r="P26" s="11"/>
      <c r="Q26" s="11"/>
      <c r="R26" s="11"/>
      <c r="S26" s="11"/>
      <c r="T26" s="11"/>
      <c r="U26" s="11"/>
      <c r="V26" s="11"/>
      <c r="W26" s="11"/>
      <c r="X26" s="11"/>
      <c r="Y26" s="11"/>
      <c r="Z26" s="11"/>
    </row>
    <row r="27" ht="12.75" customHeight="1">
      <c r="A27" s="12"/>
      <c r="B27" s="22"/>
      <c r="C27" s="23"/>
      <c r="D27" s="23"/>
      <c r="E27" s="23"/>
      <c r="F27" s="23"/>
      <c r="G27" s="23"/>
      <c r="H27" s="23"/>
      <c r="I27" s="24"/>
      <c r="J27" s="17"/>
      <c r="K27" s="11"/>
      <c r="L27" s="11"/>
      <c r="M27" s="11"/>
      <c r="N27" s="11"/>
      <c r="O27" s="11"/>
      <c r="P27" s="11"/>
      <c r="Q27" s="11"/>
      <c r="R27" s="11"/>
      <c r="S27" s="11"/>
      <c r="T27" s="11"/>
      <c r="U27" s="11"/>
      <c r="V27" s="11"/>
      <c r="W27" s="11"/>
      <c r="X27" s="11"/>
      <c r="Y27" s="11"/>
      <c r="Z27" s="11"/>
    </row>
    <row r="28" ht="12.75" customHeight="1">
      <c r="A28" s="25"/>
      <c r="B28" s="37"/>
      <c r="C28" s="26"/>
      <c r="D28" s="26"/>
      <c r="E28" s="26"/>
      <c r="F28" s="26"/>
      <c r="G28" s="26"/>
      <c r="H28" s="26"/>
      <c r="I28" s="26"/>
      <c r="J28" s="29"/>
    </row>
    <row r="29" ht="12.75" customHeight="1">
      <c r="A29" s="25"/>
      <c r="B29" s="26"/>
      <c r="C29" s="27" t="s">
        <v>26</v>
      </c>
      <c r="D29" s="30">
        <v>0.35</v>
      </c>
      <c r="E29" s="26"/>
      <c r="F29" s="26"/>
      <c r="G29" s="26"/>
      <c r="H29" s="26"/>
      <c r="I29" s="26"/>
      <c r="J29" s="29"/>
    </row>
    <row r="30" ht="12.75" customHeight="1">
      <c r="A30" s="25"/>
      <c r="B30" s="26"/>
      <c r="C30" s="31" t="s">
        <v>27</v>
      </c>
      <c r="D30" s="38">
        <f>(D8*(1-D29)/D7)</f>
        <v>65</v>
      </c>
      <c r="E30" s="26"/>
      <c r="F30" s="26"/>
      <c r="G30" s="26"/>
      <c r="H30" s="26"/>
      <c r="I30" s="26"/>
      <c r="J30" s="29"/>
    </row>
    <row r="31" ht="12.75" customHeight="1">
      <c r="A31" s="25"/>
      <c r="B31" s="26"/>
      <c r="C31" s="31" t="s">
        <v>28</v>
      </c>
      <c r="D31" s="38">
        <f>D9</f>
        <v>100</v>
      </c>
      <c r="E31" s="26"/>
      <c r="F31" s="26"/>
      <c r="G31" s="26"/>
      <c r="H31" s="26"/>
      <c r="I31" s="26"/>
      <c r="J31" s="29"/>
    </row>
    <row r="32" ht="9.75" customHeight="1">
      <c r="A32" s="25"/>
      <c r="B32" s="26"/>
      <c r="C32" s="26"/>
      <c r="D32" s="26"/>
      <c r="E32" s="26"/>
      <c r="F32" s="26"/>
      <c r="G32" s="26"/>
      <c r="H32" s="26"/>
      <c r="I32" s="26"/>
      <c r="J32" s="29"/>
    </row>
    <row r="33" ht="12.75" customHeight="1">
      <c r="A33" s="25"/>
      <c r="B33" s="33" t="s">
        <v>16</v>
      </c>
      <c r="C33" s="39" t="s">
        <v>29</v>
      </c>
      <c r="D33" s="38">
        <f>D29*D31</f>
        <v>35</v>
      </c>
      <c r="E33" s="39"/>
      <c r="F33" s="36" t="s">
        <v>30</v>
      </c>
      <c r="G33" s="14"/>
      <c r="H33" s="15"/>
      <c r="I33" s="39"/>
      <c r="J33" s="29"/>
    </row>
    <row r="34" ht="7.5" customHeight="1">
      <c r="A34" s="25"/>
      <c r="B34" s="26"/>
      <c r="C34" s="26"/>
      <c r="D34" s="26"/>
      <c r="E34" s="26"/>
      <c r="F34" s="26"/>
      <c r="G34" s="26"/>
      <c r="H34" s="26"/>
      <c r="I34" s="26"/>
      <c r="J34" s="29"/>
    </row>
    <row r="35" ht="12.75" customHeight="1">
      <c r="A35" s="25"/>
      <c r="B35" s="33" t="s">
        <v>19</v>
      </c>
      <c r="C35" s="39" t="s">
        <v>31</v>
      </c>
      <c r="D35" s="38">
        <f>D31</f>
        <v>100</v>
      </c>
      <c r="E35" s="39"/>
      <c r="F35" s="36" t="s">
        <v>30</v>
      </c>
      <c r="G35" s="15"/>
      <c r="H35" s="39"/>
      <c r="I35" s="39"/>
      <c r="J35" s="29"/>
    </row>
    <row r="36" ht="17.25" customHeight="1">
      <c r="A36" s="25"/>
      <c r="B36" s="26"/>
      <c r="C36" s="26"/>
      <c r="D36" s="26"/>
      <c r="E36" s="26"/>
      <c r="F36" s="26"/>
      <c r="G36" s="26"/>
      <c r="H36" s="26"/>
      <c r="I36" s="26"/>
      <c r="J36" s="29"/>
    </row>
    <row r="37" ht="37.5" customHeight="1">
      <c r="A37" s="25"/>
      <c r="B37" s="33" t="s">
        <v>22</v>
      </c>
      <c r="C37" s="36" t="s">
        <v>32</v>
      </c>
      <c r="D37" s="14"/>
      <c r="E37" s="14"/>
      <c r="F37" s="14"/>
      <c r="G37" s="14"/>
      <c r="H37" s="14"/>
      <c r="I37" s="15"/>
      <c r="J37" s="29"/>
    </row>
    <row r="38" ht="19.5" customHeight="1">
      <c r="A38" s="25"/>
      <c r="B38" s="26"/>
      <c r="C38" s="26"/>
      <c r="D38" s="26"/>
      <c r="E38" s="26"/>
      <c r="F38" s="26"/>
      <c r="G38" s="26"/>
      <c r="H38" s="26"/>
      <c r="I38" s="26"/>
      <c r="J38" s="29"/>
    </row>
    <row r="39" ht="12.75" customHeight="1">
      <c r="A39" s="12"/>
      <c r="B39" s="13" t="s">
        <v>33</v>
      </c>
      <c r="C39" s="14"/>
      <c r="D39" s="14"/>
      <c r="E39" s="14"/>
      <c r="F39" s="15"/>
      <c r="G39" s="2"/>
      <c r="H39" s="16"/>
      <c r="I39" s="16"/>
      <c r="J39" s="17"/>
      <c r="K39" s="11"/>
      <c r="L39" s="11"/>
      <c r="M39" s="11"/>
      <c r="N39" s="11"/>
      <c r="O39" s="11"/>
      <c r="P39" s="11"/>
      <c r="Q39" s="11"/>
      <c r="R39" s="11"/>
      <c r="S39" s="11"/>
      <c r="T39" s="11"/>
      <c r="U39" s="11"/>
      <c r="V39" s="11"/>
      <c r="W39" s="11"/>
      <c r="X39" s="11"/>
      <c r="Y39" s="11"/>
      <c r="Z39" s="11"/>
    </row>
    <row r="40" ht="15.0" customHeight="1">
      <c r="A40" s="12"/>
      <c r="B40" s="18"/>
      <c r="C40" s="18"/>
      <c r="D40" s="18"/>
      <c r="E40" s="18"/>
      <c r="F40" s="18"/>
      <c r="G40" s="18"/>
      <c r="H40" s="18"/>
      <c r="I40" s="18"/>
      <c r="J40" s="17"/>
      <c r="K40" s="11"/>
      <c r="L40" s="11"/>
      <c r="M40" s="11"/>
      <c r="N40" s="11"/>
      <c r="O40" s="11"/>
      <c r="P40" s="11"/>
      <c r="Q40" s="11"/>
      <c r="R40" s="11"/>
      <c r="S40" s="11"/>
      <c r="T40" s="11"/>
      <c r="U40" s="11"/>
      <c r="V40" s="11"/>
      <c r="W40" s="11"/>
      <c r="X40" s="11"/>
      <c r="Y40" s="11"/>
      <c r="Z40" s="11"/>
    </row>
    <row r="41" ht="72.75" customHeight="1">
      <c r="A41" s="12"/>
      <c r="B41" s="19" t="s">
        <v>34</v>
      </c>
      <c r="C41" s="20"/>
      <c r="D41" s="20"/>
      <c r="E41" s="20"/>
      <c r="F41" s="20"/>
      <c r="G41" s="20"/>
      <c r="H41" s="20"/>
      <c r="I41" s="21"/>
      <c r="J41" s="17"/>
      <c r="K41" s="11"/>
      <c r="L41" s="11"/>
      <c r="M41" s="11"/>
      <c r="N41" s="11"/>
      <c r="O41" s="11"/>
      <c r="P41" s="11"/>
      <c r="Q41" s="11"/>
      <c r="R41" s="11"/>
      <c r="S41" s="11"/>
      <c r="T41" s="11"/>
      <c r="U41" s="11"/>
      <c r="V41" s="11"/>
      <c r="W41" s="11"/>
      <c r="X41" s="11"/>
      <c r="Y41" s="11"/>
      <c r="Z41" s="11"/>
    </row>
    <row r="42" ht="0.75" customHeight="1">
      <c r="A42" s="12"/>
      <c r="B42" s="22"/>
      <c r="C42" s="23"/>
      <c r="D42" s="23"/>
      <c r="E42" s="23"/>
      <c r="F42" s="23"/>
      <c r="G42" s="23"/>
      <c r="H42" s="23"/>
      <c r="I42" s="24"/>
      <c r="J42" s="17"/>
      <c r="K42" s="11"/>
      <c r="L42" s="11"/>
      <c r="M42" s="11"/>
      <c r="N42" s="11"/>
      <c r="O42" s="11"/>
      <c r="P42" s="11"/>
      <c r="Q42" s="11"/>
      <c r="R42" s="11"/>
      <c r="S42" s="11"/>
      <c r="T42" s="11"/>
      <c r="U42" s="11"/>
      <c r="V42" s="11"/>
      <c r="W42" s="11"/>
      <c r="X42" s="11"/>
      <c r="Y42" s="11"/>
      <c r="Z42" s="11"/>
    </row>
    <row r="43" ht="12.75" customHeight="1">
      <c r="A43" s="25"/>
      <c r="B43" s="37"/>
      <c r="C43" s="26"/>
      <c r="D43" s="26"/>
      <c r="E43" s="26"/>
      <c r="F43" s="26"/>
      <c r="G43" s="26"/>
      <c r="H43" s="26"/>
      <c r="I43" s="26"/>
      <c r="J43" s="29"/>
    </row>
    <row r="44" ht="12.75" customHeight="1">
      <c r="A44" s="25"/>
      <c r="B44" s="26"/>
      <c r="C44" s="27" t="s">
        <v>35</v>
      </c>
      <c r="D44" s="30">
        <v>0.15</v>
      </c>
      <c r="E44" s="26"/>
      <c r="F44" s="26"/>
      <c r="G44" s="26"/>
      <c r="H44" s="26"/>
      <c r="I44" s="26"/>
      <c r="J44" s="29"/>
    </row>
    <row r="45" ht="12.75" customHeight="1">
      <c r="A45" s="25"/>
      <c r="B45" s="26"/>
      <c r="C45" s="31" t="s">
        <v>27</v>
      </c>
      <c r="D45" s="32">
        <f>(D8*(1-D44)/D7)</f>
        <v>85</v>
      </c>
      <c r="E45" s="26"/>
      <c r="F45" s="26"/>
      <c r="G45" s="26"/>
      <c r="H45" s="26"/>
      <c r="I45" s="26"/>
      <c r="J45" s="29"/>
    </row>
    <row r="46" ht="12.75" customHeight="1">
      <c r="A46" s="25"/>
      <c r="B46" s="26"/>
      <c r="C46" s="31" t="s">
        <v>28</v>
      </c>
      <c r="D46" s="32">
        <f>D31*(1-D44)</f>
        <v>85</v>
      </c>
      <c r="E46" s="26"/>
      <c r="F46" s="26"/>
      <c r="G46" s="26"/>
      <c r="H46" s="26"/>
      <c r="I46" s="26"/>
      <c r="J46" s="29"/>
    </row>
    <row r="47" ht="9.75" customHeight="1">
      <c r="A47" s="25"/>
      <c r="B47" s="26"/>
      <c r="C47" s="26"/>
      <c r="D47" s="26"/>
      <c r="E47" s="26"/>
      <c r="F47" s="26"/>
      <c r="G47" s="26"/>
      <c r="H47" s="26"/>
      <c r="I47" s="26"/>
      <c r="J47" s="29"/>
    </row>
    <row r="48" ht="18.75" customHeight="1">
      <c r="A48" s="25"/>
      <c r="B48" s="33" t="s">
        <v>16</v>
      </c>
      <c r="C48" s="36" t="s">
        <v>36</v>
      </c>
      <c r="D48" s="14"/>
      <c r="E48" s="14"/>
      <c r="F48" s="14"/>
      <c r="G48" s="14"/>
      <c r="H48" s="14"/>
      <c r="I48" s="15"/>
      <c r="J48" s="29"/>
    </row>
    <row r="49" ht="7.5" customHeight="1">
      <c r="A49" s="25"/>
      <c r="B49" s="26"/>
      <c r="C49" s="26"/>
      <c r="D49" s="26"/>
      <c r="E49" s="26"/>
      <c r="F49" s="26"/>
      <c r="G49" s="26"/>
      <c r="H49" s="26"/>
      <c r="I49" s="26"/>
      <c r="J49" s="29"/>
    </row>
    <row r="50" ht="20.25" customHeight="1">
      <c r="A50" s="25"/>
      <c r="B50" s="33" t="s">
        <v>19</v>
      </c>
      <c r="C50" s="39" t="s">
        <v>31</v>
      </c>
      <c r="D50" s="38">
        <f>D46</f>
        <v>85</v>
      </c>
      <c r="G50" s="36" t="s">
        <v>30</v>
      </c>
      <c r="H50" s="15"/>
      <c r="I50" s="39"/>
      <c r="J50" s="29"/>
    </row>
    <row r="51" ht="7.5" customHeight="1">
      <c r="A51" s="25"/>
      <c r="B51" s="26"/>
      <c r="C51" s="26"/>
      <c r="D51" s="26"/>
      <c r="E51" s="26"/>
      <c r="F51" s="26"/>
      <c r="G51" s="26"/>
      <c r="H51" s="26"/>
      <c r="I51" s="26"/>
      <c r="J51" s="29"/>
    </row>
    <row r="52" ht="18.75" customHeight="1">
      <c r="A52" s="25"/>
      <c r="B52" s="33" t="s">
        <v>22</v>
      </c>
      <c r="C52" s="36" t="s">
        <v>37</v>
      </c>
      <c r="D52" s="14"/>
      <c r="E52" s="14"/>
      <c r="F52" s="14"/>
      <c r="G52" s="14"/>
      <c r="H52" s="14"/>
      <c r="I52" s="15"/>
      <c r="J52" s="29"/>
    </row>
    <row r="53" ht="12.75" customHeight="1">
      <c r="A53" s="25"/>
      <c r="B53" s="33"/>
      <c r="D53" s="40"/>
      <c r="E53" s="40"/>
      <c r="F53" s="40"/>
      <c r="G53" s="40"/>
      <c r="H53" s="40"/>
      <c r="I53" s="40"/>
      <c r="J53" s="29"/>
    </row>
    <row r="54" ht="12.75" customHeight="1">
      <c r="A54" s="25"/>
      <c r="B54" s="13" t="s">
        <v>38</v>
      </c>
      <c r="C54" s="14"/>
      <c r="D54" s="14"/>
      <c r="E54" s="14"/>
      <c r="F54" s="15"/>
      <c r="G54" s="2"/>
      <c r="H54" s="16"/>
      <c r="I54" s="16"/>
      <c r="J54" s="29"/>
    </row>
    <row r="55" ht="12.0" customHeight="1">
      <c r="A55" s="25"/>
      <c r="B55" s="18"/>
      <c r="C55" s="18"/>
      <c r="D55" s="18"/>
      <c r="E55" s="18"/>
      <c r="F55" s="18"/>
      <c r="G55" s="18"/>
      <c r="H55" s="18"/>
      <c r="I55" s="18"/>
      <c r="J55" s="29"/>
    </row>
    <row r="56" ht="16.5" customHeight="1">
      <c r="A56" s="25"/>
      <c r="B56" s="19" t="s">
        <v>39</v>
      </c>
      <c r="C56" s="20"/>
      <c r="D56" s="20"/>
      <c r="E56" s="20"/>
      <c r="F56" s="20"/>
      <c r="G56" s="20"/>
      <c r="H56" s="20"/>
      <c r="I56" s="21"/>
      <c r="J56" s="29"/>
    </row>
    <row r="57" ht="42.75" customHeight="1">
      <c r="A57" s="25"/>
      <c r="B57" s="22"/>
      <c r="C57" s="23"/>
      <c r="D57" s="23"/>
      <c r="E57" s="23"/>
      <c r="F57" s="23"/>
      <c r="G57" s="23"/>
      <c r="H57" s="23"/>
      <c r="I57" s="24"/>
      <c r="J57" s="29"/>
    </row>
    <row r="58" ht="12.75" customHeight="1">
      <c r="A58" s="25"/>
      <c r="B58" s="37"/>
      <c r="C58" s="26"/>
      <c r="D58" s="26"/>
      <c r="E58" s="26"/>
      <c r="F58" s="26"/>
      <c r="G58" s="26"/>
      <c r="H58" s="26"/>
      <c r="I58" s="26"/>
      <c r="J58" s="29"/>
    </row>
    <row r="59" ht="12.75" customHeight="1">
      <c r="A59" s="25"/>
      <c r="B59" s="26"/>
      <c r="C59" s="27" t="s">
        <v>40</v>
      </c>
      <c r="D59" s="30">
        <v>0.15</v>
      </c>
      <c r="E59" s="26"/>
      <c r="F59" s="26"/>
      <c r="G59" s="26"/>
      <c r="H59" s="26"/>
      <c r="I59" s="26"/>
      <c r="J59" s="29"/>
    </row>
    <row r="60" ht="12.75" customHeight="1">
      <c r="A60" s="25"/>
      <c r="B60" s="26"/>
      <c r="C60" s="27" t="s">
        <v>41</v>
      </c>
      <c r="D60" s="30">
        <v>0.35</v>
      </c>
      <c r="E60" s="26"/>
      <c r="F60" s="26"/>
      <c r="G60" s="26"/>
      <c r="H60" s="26"/>
      <c r="I60" s="26"/>
      <c r="J60" s="29"/>
    </row>
    <row r="61" ht="12.75" customHeight="1">
      <c r="A61" s="25"/>
      <c r="B61" s="26"/>
      <c r="C61" s="27" t="s">
        <v>26</v>
      </c>
      <c r="D61" s="30">
        <v>0.35</v>
      </c>
      <c r="E61" s="26"/>
      <c r="F61" s="26"/>
      <c r="G61" s="26"/>
      <c r="H61" s="26"/>
      <c r="I61" s="26"/>
      <c r="J61" s="29"/>
    </row>
    <row r="62" ht="12.75" customHeight="1">
      <c r="A62" s="25"/>
      <c r="B62" s="26"/>
      <c r="C62" s="27" t="s">
        <v>42</v>
      </c>
      <c r="D62" s="30">
        <f>1-((1-D61)*(1-D59))/(1-D60)</f>
        <v>0.15</v>
      </c>
      <c r="E62" s="26"/>
      <c r="F62" s="26"/>
      <c r="G62" s="26"/>
      <c r="H62" s="26"/>
      <c r="I62" s="26"/>
      <c r="J62" s="29"/>
    </row>
    <row r="63" ht="12.75" customHeight="1">
      <c r="A63" s="25"/>
      <c r="B63" s="26"/>
      <c r="C63" s="26"/>
      <c r="D63" s="26"/>
      <c r="E63" s="26"/>
      <c r="F63" s="26"/>
      <c r="G63" s="26"/>
      <c r="H63" s="26"/>
      <c r="I63" s="26"/>
      <c r="J63" s="29"/>
    </row>
    <row r="64" ht="18.75" customHeight="1">
      <c r="A64" s="25"/>
      <c r="B64" s="33" t="s">
        <v>16</v>
      </c>
      <c r="C64" s="39" t="s">
        <v>43</v>
      </c>
      <c r="D64" s="38">
        <f>D10*D62</f>
        <v>15</v>
      </c>
      <c r="G64" s="36" t="s">
        <v>30</v>
      </c>
      <c r="H64" s="15"/>
      <c r="I64" s="39"/>
      <c r="J64" s="29"/>
    </row>
    <row r="65" ht="12.75" customHeight="1">
      <c r="A65" s="25"/>
      <c r="B65" s="26"/>
      <c r="C65" s="26"/>
      <c r="D65" s="26"/>
      <c r="E65" s="26"/>
      <c r="F65" s="26"/>
      <c r="G65" s="26"/>
      <c r="H65" s="26"/>
      <c r="I65" s="26"/>
      <c r="J65" s="29"/>
    </row>
    <row r="66" ht="12.75" customHeight="1">
      <c r="A66" s="25"/>
      <c r="B66" s="33" t="s">
        <v>19</v>
      </c>
      <c r="C66" s="39" t="s">
        <v>31</v>
      </c>
      <c r="D66" s="38">
        <f>D10</f>
        <v>100</v>
      </c>
      <c r="G66" s="36" t="s">
        <v>30</v>
      </c>
      <c r="H66" s="15"/>
      <c r="I66" s="39"/>
      <c r="J66" s="29"/>
    </row>
    <row r="67" ht="12.75" customHeight="1">
      <c r="A67" s="25"/>
      <c r="B67" s="26"/>
      <c r="C67" s="26"/>
      <c r="D67" s="26"/>
      <c r="E67" s="26"/>
      <c r="F67" s="26"/>
      <c r="G67" s="26"/>
      <c r="H67" s="26"/>
      <c r="I67" s="26"/>
      <c r="J67" s="29"/>
    </row>
    <row r="68" ht="12.75" customHeight="1">
      <c r="A68" s="25"/>
      <c r="B68" s="33" t="s">
        <v>22</v>
      </c>
      <c r="C68" s="36" t="s">
        <v>44</v>
      </c>
      <c r="D68" s="14"/>
      <c r="E68" s="14"/>
      <c r="F68" s="14"/>
      <c r="G68" s="14"/>
      <c r="H68" s="14"/>
      <c r="I68" s="15"/>
      <c r="J68" s="29"/>
    </row>
    <row r="69" ht="12.75" customHeight="1">
      <c r="A69" s="41"/>
      <c r="B69" s="42"/>
      <c r="C69" s="42"/>
      <c r="D69" s="42"/>
      <c r="E69" s="42"/>
      <c r="F69" s="42"/>
      <c r="G69" s="42"/>
      <c r="H69" s="42"/>
      <c r="I69" s="42"/>
      <c r="J69" s="43"/>
    </row>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3">
    <mergeCell ref="B2:F2"/>
    <mergeCell ref="B4:I5"/>
    <mergeCell ref="C12:I12"/>
    <mergeCell ref="C14:I14"/>
    <mergeCell ref="C16:I16"/>
    <mergeCell ref="C18:I18"/>
    <mergeCell ref="C20:I20"/>
    <mergeCell ref="C22:I22"/>
    <mergeCell ref="B24:F24"/>
    <mergeCell ref="B26:I27"/>
    <mergeCell ref="F33:H33"/>
    <mergeCell ref="F35:G35"/>
    <mergeCell ref="C37:I37"/>
    <mergeCell ref="B39:F39"/>
    <mergeCell ref="G66:H66"/>
    <mergeCell ref="C68:I68"/>
    <mergeCell ref="B41:I42"/>
    <mergeCell ref="C48:I48"/>
    <mergeCell ref="G50:H50"/>
    <mergeCell ref="C52:I52"/>
    <mergeCell ref="B54:F54"/>
    <mergeCell ref="B56:I57"/>
    <mergeCell ref="G64:H64"/>
  </mergeCells>
  <printOptions/>
  <pageMargins bottom="1.0" footer="0.0" header="0.0" left="0.75" right="0.75" top="1.0"/>
  <pageSetup orientation="landscape"/>
  <rowBreaks count="1" manualBreakCount="1">
    <brk id="23" man="1"/>
  </rowBrea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8.86"/>
    <col customWidth="1" min="2" max="2" width="6.29"/>
    <col customWidth="1" min="3" max="3" width="44.86"/>
    <col customWidth="1" min="4" max="4" width="12.0"/>
    <col customWidth="1" min="5" max="5" width="30.71"/>
    <col customWidth="1" min="6" max="8" width="8.86"/>
    <col customWidth="1" min="9" max="9" width="12.14"/>
    <col customWidth="1" min="10" max="26" width="8.86"/>
  </cols>
  <sheetData>
    <row r="1" ht="12.75" customHeight="1">
      <c r="A1" s="8"/>
      <c r="B1" s="9"/>
      <c r="C1" s="9"/>
      <c r="D1" s="9"/>
      <c r="E1" s="9"/>
      <c r="F1" s="9"/>
      <c r="G1" s="9"/>
      <c r="H1" s="9"/>
      <c r="I1" s="9"/>
      <c r="J1" s="10"/>
      <c r="K1" s="11"/>
      <c r="L1" s="11"/>
      <c r="M1" s="11"/>
      <c r="N1" s="11"/>
      <c r="O1" s="11"/>
      <c r="P1" s="11"/>
      <c r="Q1" s="11"/>
      <c r="R1" s="11"/>
      <c r="S1" s="11"/>
      <c r="T1" s="11"/>
      <c r="U1" s="11"/>
      <c r="V1" s="11"/>
      <c r="W1" s="11"/>
      <c r="X1" s="11"/>
      <c r="Y1" s="11"/>
      <c r="Z1" s="11"/>
    </row>
    <row r="2" ht="12.75" customHeight="1">
      <c r="A2" s="12"/>
      <c r="B2" s="13" t="s">
        <v>6</v>
      </c>
      <c r="C2" s="14"/>
      <c r="D2" s="14"/>
      <c r="E2" s="14"/>
      <c r="F2" s="15"/>
      <c r="G2" s="2"/>
      <c r="H2" s="16"/>
      <c r="I2" s="16"/>
      <c r="J2" s="17"/>
      <c r="K2" s="11"/>
      <c r="L2" s="11"/>
      <c r="M2" s="11"/>
      <c r="N2" s="11"/>
      <c r="O2" s="11"/>
      <c r="P2" s="11"/>
      <c r="Q2" s="11"/>
      <c r="R2" s="11"/>
      <c r="S2" s="11"/>
      <c r="T2" s="11"/>
      <c r="U2" s="11"/>
      <c r="V2" s="11"/>
      <c r="W2" s="11"/>
      <c r="X2" s="11"/>
      <c r="Y2" s="11"/>
      <c r="Z2" s="11"/>
    </row>
    <row r="3" ht="12.75" customHeight="1">
      <c r="A3" s="12"/>
      <c r="B3" s="18"/>
      <c r="C3" s="18"/>
      <c r="D3" s="18"/>
      <c r="E3" s="18"/>
      <c r="F3" s="18"/>
      <c r="G3" s="18"/>
      <c r="H3" s="18"/>
      <c r="I3" s="18"/>
      <c r="J3" s="17"/>
      <c r="K3" s="11"/>
      <c r="L3" s="11"/>
      <c r="M3" s="11"/>
      <c r="N3" s="11"/>
      <c r="O3" s="11"/>
      <c r="P3" s="11"/>
      <c r="Q3" s="11"/>
      <c r="R3" s="11"/>
      <c r="S3" s="11"/>
      <c r="T3" s="11"/>
      <c r="U3" s="11"/>
      <c r="V3" s="11"/>
      <c r="W3" s="11"/>
      <c r="X3" s="11"/>
      <c r="Y3" s="11"/>
      <c r="Z3" s="11"/>
    </row>
    <row r="4" ht="59.25" customHeight="1">
      <c r="A4" s="12"/>
      <c r="B4" s="19" t="s">
        <v>45</v>
      </c>
      <c r="C4" s="20"/>
      <c r="D4" s="20"/>
      <c r="E4" s="20"/>
      <c r="F4" s="20"/>
      <c r="G4" s="20"/>
      <c r="H4" s="20"/>
      <c r="I4" s="21"/>
      <c r="J4" s="17"/>
      <c r="K4" s="11"/>
      <c r="L4" s="11"/>
      <c r="M4" s="11"/>
      <c r="N4" s="11"/>
      <c r="O4" s="11"/>
      <c r="P4" s="11"/>
      <c r="Q4" s="11"/>
      <c r="R4" s="11"/>
      <c r="S4" s="11"/>
      <c r="T4" s="11"/>
      <c r="U4" s="11"/>
      <c r="V4" s="11"/>
      <c r="W4" s="11"/>
      <c r="X4" s="11"/>
      <c r="Y4" s="11"/>
      <c r="Z4" s="11"/>
    </row>
    <row r="5" ht="47.25" customHeight="1">
      <c r="A5" s="12"/>
      <c r="B5" s="22"/>
      <c r="C5" s="23"/>
      <c r="D5" s="23"/>
      <c r="E5" s="23"/>
      <c r="F5" s="23"/>
      <c r="G5" s="23"/>
      <c r="H5" s="23"/>
      <c r="I5" s="24"/>
      <c r="J5" s="17"/>
      <c r="K5" s="11"/>
      <c r="L5" s="11"/>
      <c r="M5" s="11"/>
      <c r="N5" s="11"/>
      <c r="O5" s="11"/>
      <c r="P5" s="11"/>
      <c r="Q5" s="11"/>
      <c r="R5" s="11"/>
      <c r="S5" s="11"/>
      <c r="T5" s="11"/>
      <c r="U5" s="11"/>
      <c r="V5" s="11"/>
      <c r="W5" s="11"/>
      <c r="X5" s="11"/>
      <c r="Y5" s="11"/>
      <c r="Z5" s="11"/>
    </row>
    <row r="6" ht="12.75" customHeight="1">
      <c r="A6" s="25"/>
      <c r="B6" s="26"/>
      <c r="C6" s="44"/>
      <c r="D6" s="26"/>
      <c r="E6" s="26"/>
      <c r="F6" s="26"/>
      <c r="G6" s="26"/>
      <c r="H6" s="26"/>
      <c r="I6" s="26"/>
      <c r="J6" s="29"/>
    </row>
    <row r="7" ht="18.75" customHeight="1">
      <c r="A7" s="25"/>
      <c r="B7" s="26"/>
      <c r="C7" s="44" t="s">
        <v>46</v>
      </c>
      <c r="D7" s="26"/>
      <c r="E7" s="26"/>
      <c r="F7" s="26"/>
      <c r="G7" s="26"/>
      <c r="H7" s="26"/>
      <c r="I7" s="26"/>
      <c r="J7" s="29"/>
    </row>
    <row r="8" ht="12.75" customHeight="1">
      <c r="A8" s="25"/>
      <c r="B8" s="26"/>
      <c r="C8" s="44" t="s">
        <v>47</v>
      </c>
      <c r="D8" s="28">
        <v>400.0</v>
      </c>
      <c r="E8" s="26"/>
      <c r="F8" s="26"/>
      <c r="G8" s="26"/>
      <c r="H8" s="26"/>
      <c r="I8" s="26"/>
      <c r="J8" s="29"/>
    </row>
    <row r="9" ht="12.75" customHeight="1">
      <c r="A9" s="25"/>
      <c r="B9" s="26"/>
      <c r="C9" s="44" t="s">
        <v>48</v>
      </c>
      <c r="D9" s="28">
        <v>100.0</v>
      </c>
      <c r="E9" s="26"/>
      <c r="F9" s="26"/>
      <c r="G9" s="26"/>
      <c r="H9" s="26"/>
      <c r="I9" s="26"/>
      <c r="J9" s="29"/>
    </row>
    <row r="10" ht="12.75" customHeight="1">
      <c r="A10" s="25"/>
      <c r="B10" s="26"/>
      <c r="C10" s="44"/>
      <c r="D10" s="26"/>
      <c r="E10" s="26"/>
      <c r="F10" s="26"/>
      <c r="G10" s="26"/>
      <c r="H10" s="26"/>
      <c r="I10" s="26"/>
      <c r="J10" s="29"/>
    </row>
    <row r="11" ht="12.75" customHeight="1">
      <c r="A11" s="25"/>
      <c r="B11" s="26"/>
      <c r="C11" s="44" t="s">
        <v>49</v>
      </c>
      <c r="D11" s="28">
        <v>10.0</v>
      </c>
      <c r="E11" s="26"/>
      <c r="F11" s="26"/>
      <c r="G11" s="26"/>
      <c r="H11" s="26"/>
      <c r="I11" s="26"/>
      <c r="J11" s="29"/>
    </row>
    <row r="12" ht="12.75" customHeight="1">
      <c r="A12" s="25"/>
      <c r="B12" s="26"/>
      <c r="C12" s="45"/>
      <c r="D12" s="26"/>
      <c r="E12" s="26"/>
      <c r="F12" s="26"/>
      <c r="G12" s="26"/>
      <c r="H12" s="26"/>
      <c r="I12" s="26"/>
      <c r="J12" s="29"/>
    </row>
    <row r="13" ht="18.75" customHeight="1">
      <c r="A13" s="12"/>
      <c r="B13" s="33" t="s">
        <v>16</v>
      </c>
      <c r="C13" s="34" t="s">
        <v>50</v>
      </c>
      <c r="D13" s="14"/>
      <c r="E13" s="14"/>
      <c r="F13" s="14"/>
      <c r="G13" s="14"/>
      <c r="H13" s="14"/>
      <c r="I13" s="15"/>
      <c r="J13" s="29"/>
    </row>
    <row r="14" ht="7.5" customHeight="1">
      <c r="A14" s="25"/>
      <c r="B14" s="26"/>
      <c r="C14" s="26"/>
      <c r="D14" s="26"/>
      <c r="E14" s="26"/>
      <c r="F14" s="26"/>
      <c r="G14" s="26"/>
      <c r="H14" s="26"/>
      <c r="I14" s="26"/>
      <c r="J14" s="29"/>
    </row>
    <row r="15" ht="12.75" customHeight="1">
      <c r="A15" s="25"/>
      <c r="B15" s="26"/>
      <c r="C15" s="18"/>
      <c r="D15" s="26"/>
      <c r="E15" s="26"/>
      <c r="F15" s="26"/>
      <c r="G15" s="26"/>
      <c r="H15" s="26"/>
      <c r="I15" s="26"/>
      <c r="J15" s="29"/>
    </row>
    <row r="16" ht="12.75" customHeight="1">
      <c r="A16" s="25"/>
      <c r="B16" s="35"/>
      <c r="C16" s="18" t="s">
        <v>51</v>
      </c>
      <c r="D16" s="32">
        <f>(D8+D9)/D11</f>
        <v>50</v>
      </c>
      <c r="E16" s="26"/>
      <c r="F16" s="26"/>
      <c r="G16" s="26"/>
      <c r="H16" s="26"/>
      <c r="I16" s="26"/>
      <c r="J16" s="29"/>
    </row>
    <row r="17" ht="10.5" customHeight="1">
      <c r="A17" s="25"/>
      <c r="B17" s="26"/>
      <c r="C17" s="26"/>
      <c r="D17" s="26"/>
      <c r="E17" s="26"/>
      <c r="F17" s="26"/>
      <c r="G17" s="26"/>
      <c r="H17" s="26"/>
      <c r="I17" s="26"/>
      <c r="J17" s="29"/>
    </row>
    <row r="18" ht="36.0" customHeight="1">
      <c r="A18" s="12"/>
      <c r="B18" s="33" t="s">
        <v>19</v>
      </c>
      <c r="C18" s="34" t="s">
        <v>52</v>
      </c>
      <c r="D18" s="14"/>
      <c r="E18" s="14"/>
      <c r="F18" s="14"/>
      <c r="G18" s="14"/>
      <c r="H18" s="14"/>
      <c r="I18" s="15"/>
      <c r="J18" s="29"/>
    </row>
    <row r="19" ht="7.5" customHeight="1">
      <c r="A19" s="25"/>
      <c r="B19" s="26"/>
      <c r="C19" s="26"/>
      <c r="D19" s="26"/>
      <c r="E19" s="26"/>
      <c r="F19" s="26"/>
      <c r="G19" s="26"/>
      <c r="H19" s="26"/>
      <c r="I19" s="26"/>
      <c r="J19" s="29"/>
    </row>
    <row r="20" ht="12.75" customHeight="1">
      <c r="A20" s="25"/>
      <c r="B20" s="26"/>
      <c r="C20" s="26"/>
      <c r="D20" s="46"/>
      <c r="E20" s="46"/>
      <c r="F20" s="26"/>
      <c r="G20" s="26"/>
      <c r="H20" s="26"/>
      <c r="I20" s="26"/>
      <c r="J20" s="29"/>
    </row>
    <row r="21" ht="12.75" customHeight="1">
      <c r="A21" s="25"/>
      <c r="B21" s="35"/>
      <c r="C21" s="47" t="s">
        <v>53</v>
      </c>
      <c r="D21" s="46" t="s">
        <v>54</v>
      </c>
      <c r="E21" s="46" t="s">
        <v>55</v>
      </c>
      <c r="F21" s="48"/>
      <c r="G21" s="26"/>
      <c r="H21" s="26"/>
      <c r="I21" s="26"/>
      <c r="J21" s="29"/>
    </row>
    <row r="22" ht="12.75" customHeight="1">
      <c r="A22" s="25"/>
      <c r="B22" s="35"/>
      <c r="C22" s="49" t="s">
        <v>56</v>
      </c>
      <c r="D22" s="32">
        <v>600.0</v>
      </c>
      <c r="E22" s="32">
        <f t="shared" ref="E22:E23" si="1">D22/($D$11-($D$9/$D$16))</f>
        <v>75</v>
      </c>
      <c r="F22" s="26"/>
      <c r="G22" s="26"/>
      <c r="H22" s="26"/>
      <c r="I22" s="26"/>
      <c r="J22" s="29"/>
    </row>
    <row r="23" ht="12.75" customHeight="1">
      <c r="A23" s="25"/>
      <c r="B23" s="35"/>
      <c r="C23" s="49" t="s">
        <v>57</v>
      </c>
      <c r="D23" s="32">
        <v>200.0</v>
      </c>
      <c r="E23" s="32">
        <f t="shared" si="1"/>
        <v>25</v>
      </c>
      <c r="F23" s="26"/>
      <c r="G23" s="26"/>
      <c r="H23" s="26"/>
      <c r="I23" s="26"/>
      <c r="J23" s="29"/>
    </row>
    <row r="24" ht="9.75" customHeight="1">
      <c r="A24" s="25"/>
      <c r="B24" s="26"/>
      <c r="C24" s="26"/>
      <c r="D24" s="26"/>
      <c r="E24" s="26"/>
      <c r="F24" s="26"/>
      <c r="G24" s="26"/>
      <c r="H24" s="26"/>
      <c r="I24" s="26"/>
      <c r="J24" s="29"/>
    </row>
    <row r="25" ht="66.0" customHeight="1">
      <c r="A25" s="12"/>
      <c r="B25" s="33" t="s">
        <v>22</v>
      </c>
      <c r="C25" s="34" t="s">
        <v>58</v>
      </c>
      <c r="D25" s="14"/>
      <c r="E25" s="14"/>
      <c r="F25" s="14"/>
      <c r="G25" s="14"/>
      <c r="H25" s="14"/>
      <c r="I25" s="15"/>
      <c r="J25" s="29"/>
    </row>
    <row r="26" ht="26.25" customHeight="1">
      <c r="A26" s="25"/>
      <c r="B26" s="26"/>
      <c r="C26" s="26"/>
      <c r="D26" s="26"/>
      <c r="E26" s="26"/>
      <c r="F26" s="26"/>
      <c r="G26" s="26"/>
      <c r="H26" s="26"/>
      <c r="I26" s="26"/>
      <c r="J26" s="29"/>
    </row>
    <row r="27" ht="12.75" customHeight="1">
      <c r="A27" s="25"/>
      <c r="B27" s="26"/>
      <c r="C27" s="26"/>
      <c r="D27" s="46"/>
      <c r="E27" s="46"/>
      <c r="F27" s="26"/>
      <c r="G27" s="26"/>
      <c r="H27" s="26"/>
      <c r="I27" s="26"/>
      <c r="J27" s="29"/>
    </row>
    <row r="28" ht="12.75" customHeight="1">
      <c r="A28" s="25"/>
      <c r="B28" s="35"/>
      <c r="C28" s="47" t="s">
        <v>59</v>
      </c>
      <c r="D28" s="46" t="s">
        <v>54</v>
      </c>
      <c r="E28" s="46" t="s">
        <v>55</v>
      </c>
      <c r="F28" s="26"/>
      <c r="G28" s="26"/>
      <c r="H28" s="26"/>
      <c r="I28" s="26"/>
      <c r="J28" s="29"/>
    </row>
    <row r="29" ht="12.75" customHeight="1">
      <c r="A29" s="25"/>
      <c r="B29" s="35"/>
      <c r="C29" s="49" t="s">
        <v>56</v>
      </c>
      <c r="D29" s="32">
        <v>600.0</v>
      </c>
      <c r="E29" s="32">
        <f t="shared" ref="E29:E30" si="2">(D29+$D$9)/$D$11</f>
        <v>70</v>
      </c>
      <c r="F29" s="26"/>
      <c r="G29" s="26"/>
      <c r="H29" s="26"/>
      <c r="I29" s="26"/>
      <c r="J29" s="29"/>
    </row>
    <row r="30" ht="12.75" customHeight="1">
      <c r="A30" s="25"/>
      <c r="B30" s="35"/>
      <c r="C30" s="49" t="s">
        <v>57</v>
      </c>
      <c r="D30" s="32">
        <v>200.0</v>
      </c>
      <c r="E30" s="32">
        <f t="shared" si="2"/>
        <v>30</v>
      </c>
      <c r="F30" s="26"/>
      <c r="G30" s="26"/>
      <c r="H30" s="26"/>
      <c r="I30" s="26"/>
      <c r="J30" s="29"/>
    </row>
    <row r="31" ht="7.5" customHeight="1">
      <c r="A31" s="25"/>
      <c r="B31" s="26"/>
      <c r="C31" s="26"/>
      <c r="D31" s="26"/>
      <c r="E31" s="26"/>
      <c r="F31" s="26"/>
      <c r="G31" s="26"/>
      <c r="H31" s="26"/>
      <c r="I31" s="26"/>
      <c r="J31" s="29"/>
    </row>
    <row r="32" ht="75.0" customHeight="1">
      <c r="A32" s="12"/>
      <c r="B32" s="33" t="s">
        <v>60</v>
      </c>
      <c r="C32" s="34" t="s">
        <v>61</v>
      </c>
      <c r="D32" s="14"/>
      <c r="E32" s="14"/>
      <c r="F32" s="14"/>
      <c r="G32" s="14"/>
      <c r="H32" s="14"/>
      <c r="I32" s="15"/>
      <c r="J32" s="29"/>
    </row>
    <row r="33" ht="7.5" customHeight="1">
      <c r="A33" s="25"/>
      <c r="B33" s="26"/>
      <c r="C33" s="26"/>
      <c r="D33" s="26"/>
      <c r="E33" s="26"/>
      <c r="F33" s="26"/>
      <c r="G33" s="26"/>
      <c r="H33" s="26"/>
      <c r="I33" s="26"/>
      <c r="J33" s="29"/>
    </row>
    <row r="34" ht="48.0" customHeight="1">
      <c r="A34" s="25"/>
      <c r="B34" s="35"/>
      <c r="C34" s="36" t="s">
        <v>62</v>
      </c>
      <c r="D34" s="14"/>
      <c r="E34" s="14"/>
      <c r="F34" s="14"/>
      <c r="G34" s="14"/>
      <c r="H34" s="15"/>
      <c r="I34" s="39"/>
      <c r="J34" s="29"/>
    </row>
    <row r="35" ht="12.75" customHeight="1">
      <c r="A35" s="25"/>
      <c r="B35" s="35"/>
      <c r="C35" s="36"/>
      <c r="D35" s="14"/>
      <c r="E35" s="14"/>
      <c r="F35" s="14"/>
      <c r="G35" s="15"/>
      <c r="H35" s="26"/>
      <c r="I35" s="26"/>
      <c r="J35" s="29"/>
    </row>
    <row r="36" ht="37.5" customHeight="1">
      <c r="A36" s="25"/>
      <c r="B36" s="35"/>
      <c r="C36" s="36" t="s">
        <v>63</v>
      </c>
      <c r="D36" s="14"/>
      <c r="E36" s="14"/>
      <c r="F36" s="14"/>
      <c r="G36" s="14"/>
      <c r="H36" s="15"/>
      <c r="I36" s="26"/>
      <c r="J36" s="29"/>
    </row>
    <row r="37" ht="12.75" customHeight="1">
      <c r="A37" s="25"/>
      <c r="B37" s="35"/>
      <c r="C37" s="36"/>
      <c r="D37" s="14"/>
      <c r="E37" s="14"/>
      <c r="F37" s="14"/>
      <c r="G37" s="15"/>
      <c r="H37" s="26"/>
      <c r="I37" s="26"/>
      <c r="J37" s="29"/>
    </row>
    <row r="38" ht="7.5" customHeight="1">
      <c r="A38" s="25"/>
      <c r="B38" s="26"/>
      <c r="C38" s="26"/>
      <c r="D38" s="26"/>
      <c r="E38" s="26"/>
      <c r="F38" s="26"/>
      <c r="G38" s="26"/>
      <c r="H38" s="26"/>
      <c r="I38" s="26"/>
      <c r="J38" s="29"/>
    </row>
    <row r="39" ht="36.75" customHeight="1">
      <c r="A39" s="12"/>
      <c r="B39" s="33" t="s">
        <v>64</v>
      </c>
      <c r="C39" s="34" t="s">
        <v>65</v>
      </c>
      <c r="D39" s="14"/>
      <c r="E39" s="14"/>
      <c r="F39" s="14"/>
      <c r="G39" s="14"/>
      <c r="H39" s="14"/>
      <c r="I39" s="15"/>
      <c r="J39" s="29"/>
    </row>
    <row r="40" ht="7.5" customHeight="1">
      <c r="A40" s="25"/>
      <c r="B40" s="26"/>
      <c r="C40" s="26"/>
      <c r="D40" s="26"/>
      <c r="E40" s="26"/>
      <c r="F40" s="26"/>
      <c r="G40" s="26"/>
      <c r="H40" s="26"/>
      <c r="I40" s="26"/>
      <c r="J40" s="29"/>
    </row>
    <row r="41" ht="81.0" customHeight="1">
      <c r="A41" s="25"/>
      <c r="B41" s="35"/>
      <c r="C41" s="36" t="s">
        <v>66</v>
      </c>
      <c r="D41" s="14"/>
      <c r="E41" s="14"/>
      <c r="F41" s="14"/>
      <c r="G41" s="14"/>
      <c r="H41" s="14"/>
      <c r="I41" s="15"/>
      <c r="J41" s="29"/>
    </row>
    <row r="42" ht="12.75" customHeight="1">
      <c r="A42" s="41"/>
      <c r="B42" s="42"/>
      <c r="C42" s="42"/>
      <c r="D42" s="42"/>
      <c r="E42" s="42"/>
      <c r="F42" s="42"/>
      <c r="G42" s="42"/>
      <c r="H42" s="42"/>
      <c r="I42" s="42"/>
      <c r="J42" s="43"/>
    </row>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2">
    <mergeCell ref="C35:G35"/>
    <mergeCell ref="C36:H36"/>
    <mergeCell ref="C37:G37"/>
    <mergeCell ref="C39:I39"/>
    <mergeCell ref="C41:I41"/>
    <mergeCell ref="B2:F2"/>
    <mergeCell ref="B4:I5"/>
    <mergeCell ref="C13:I13"/>
    <mergeCell ref="C18:I18"/>
    <mergeCell ref="C25:I25"/>
    <mergeCell ref="C32:I32"/>
    <mergeCell ref="C34:H34"/>
  </mergeCells>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6.43"/>
    <col customWidth="1" min="3" max="3" width="35.71"/>
    <col customWidth="1" min="4" max="4" width="10.29"/>
    <col customWidth="1" min="5" max="26" width="8.86"/>
  </cols>
  <sheetData>
    <row r="1" ht="12.75" customHeight="1">
      <c r="A1" s="8"/>
      <c r="B1" s="9"/>
      <c r="C1" s="9"/>
      <c r="D1" s="9"/>
      <c r="E1" s="9"/>
      <c r="F1" s="9"/>
      <c r="G1" s="9"/>
      <c r="H1" s="9"/>
      <c r="I1" s="9"/>
      <c r="J1" s="10"/>
      <c r="K1" s="11"/>
      <c r="L1" s="11"/>
      <c r="M1" s="11"/>
      <c r="N1" s="11"/>
      <c r="O1" s="11"/>
      <c r="P1" s="11"/>
      <c r="Q1" s="11"/>
      <c r="R1" s="11"/>
      <c r="S1" s="11"/>
      <c r="T1" s="11"/>
      <c r="U1" s="11"/>
      <c r="V1" s="11"/>
      <c r="W1" s="11"/>
      <c r="X1" s="11"/>
      <c r="Y1" s="11"/>
      <c r="Z1" s="11"/>
    </row>
    <row r="2" ht="12.75" customHeight="1">
      <c r="A2" s="12"/>
      <c r="B2" s="13" t="s">
        <v>8</v>
      </c>
      <c r="C2" s="14"/>
      <c r="D2" s="14"/>
      <c r="E2" s="14"/>
      <c r="F2" s="15"/>
      <c r="G2" s="2"/>
      <c r="H2" s="16"/>
      <c r="I2" s="16"/>
      <c r="J2" s="17"/>
      <c r="K2" s="11"/>
      <c r="L2" s="11"/>
      <c r="M2" s="11"/>
      <c r="N2" s="11"/>
      <c r="O2" s="11"/>
      <c r="P2" s="11"/>
      <c r="Q2" s="11"/>
      <c r="R2" s="11"/>
      <c r="S2" s="11"/>
      <c r="T2" s="11"/>
      <c r="U2" s="11"/>
      <c r="V2" s="11"/>
      <c r="W2" s="11"/>
      <c r="X2" s="11"/>
      <c r="Y2" s="11"/>
      <c r="Z2" s="11"/>
    </row>
    <row r="3" ht="12.75" customHeight="1">
      <c r="A3" s="12"/>
      <c r="B3" s="18"/>
      <c r="C3" s="18"/>
      <c r="D3" s="18"/>
      <c r="E3" s="18"/>
      <c r="F3" s="18"/>
      <c r="G3" s="18"/>
      <c r="H3" s="18"/>
      <c r="I3" s="18"/>
      <c r="J3" s="17"/>
      <c r="K3" s="11"/>
      <c r="L3" s="11"/>
      <c r="M3" s="11"/>
      <c r="N3" s="11"/>
      <c r="O3" s="11"/>
      <c r="P3" s="11"/>
      <c r="Q3" s="11"/>
      <c r="R3" s="11"/>
      <c r="S3" s="11"/>
      <c r="T3" s="11"/>
      <c r="U3" s="11"/>
      <c r="V3" s="11"/>
      <c r="W3" s="11"/>
      <c r="X3" s="11"/>
      <c r="Y3" s="11"/>
      <c r="Z3" s="11"/>
    </row>
    <row r="4" ht="34.5" customHeight="1">
      <c r="A4" s="12"/>
      <c r="B4" s="50" t="s">
        <v>67</v>
      </c>
      <c r="C4" s="14"/>
      <c r="D4" s="14"/>
      <c r="E4" s="14"/>
      <c r="F4" s="14"/>
      <c r="G4" s="14"/>
      <c r="H4" s="14"/>
      <c r="I4" s="15"/>
      <c r="J4" s="17"/>
      <c r="K4" s="11"/>
      <c r="L4" s="11"/>
      <c r="M4" s="11"/>
      <c r="N4" s="11"/>
      <c r="O4" s="11"/>
      <c r="P4" s="11"/>
      <c r="Q4" s="11"/>
      <c r="R4" s="11"/>
      <c r="S4" s="11"/>
      <c r="T4" s="11"/>
      <c r="U4" s="11"/>
      <c r="V4" s="11"/>
      <c r="W4" s="11"/>
      <c r="X4" s="11"/>
      <c r="Y4" s="11"/>
      <c r="Z4" s="11"/>
    </row>
    <row r="5" ht="12.75" customHeight="1">
      <c r="A5" s="25"/>
      <c r="B5" s="26"/>
      <c r="C5" s="26"/>
      <c r="D5" s="26"/>
      <c r="E5" s="26"/>
      <c r="F5" s="26"/>
      <c r="G5" s="26"/>
      <c r="H5" s="26"/>
      <c r="I5" s="26"/>
      <c r="J5" s="29"/>
    </row>
    <row r="6" ht="37.5" customHeight="1">
      <c r="A6" s="12"/>
      <c r="B6" s="33" t="s">
        <v>16</v>
      </c>
      <c r="C6" s="34" t="s">
        <v>68</v>
      </c>
      <c r="D6" s="14"/>
      <c r="E6" s="14"/>
      <c r="F6" s="14"/>
      <c r="G6" s="14"/>
      <c r="H6" s="14"/>
      <c r="I6" s="15"/>
      <c r="J6" s="29"/>
    </row>
    <row r="7" ht="7.5" customHeight="1">
      <c r="A7" s="25"/>
      <c r="B7" s="26"/>
      <c r="C7" s="26"/>
      <c r="D7" s="26"/>
      <c r="E7" s="26"/>
      <c r="F7" s="26"/>
      <c r="G7" s="26"/>
      <c r="H7" s="26"/>
      <c r="I7" s="26"/>
      <c r="J7" s="29"/>
    </row>
    <row r="8" ht="12.75" customHeight="1">
      <c r="A8" s="25"/>
      <c r="B8" s="26"/>
      <c r="C8" s="27" t="s">
        <v>69</v>
      </c>
      <c r="D8" s="28">
        <v>25.0</v>
      </c>
      <c r="E8" s="26"/>
      <c r="F8" s="26"/>
      <c r="G8" s="26"/>
      <c r="H8" s="26"/>
      <c r="I8" s="26"/>
      <c r="J8" s="29"/>
    </row>
    <row r="9" ht="12.75" customHeight="1">
      <c r="A9" s="25"/>
      <c r="B9" s="26"/>
      <c r="C9" s="27" t="s">
        <v>70</v>
      </c>
      <c r="D9" s="30">
        <v>0.2</v>
      </c>
      <c r="E9" s="26"/>
      <c r="F9" s="26"/>
      <c r="G9" s="26"/>
      <c r="H9" s="26"/>
      <c r="I9" s="26"/>
      <c r="J9" s="29"/>
    </row>
    <row r="10" ht="7.5" customHeight="1">
      <c r="A10" s="25"/>
      <c r="B10" s="26"/>
      <c r="C10" s="26"/>
      <c r="D10" s="26"/>
      <c r="E10" s="26"/>
      <c r="F10" s="26"/>
      <c r="G10" s="26"/>
      <c r="H10" s="26"/>
      <c r="I10" s="26"/>
      <c r="J10" s="29"/>
    </row>
    <row r="11" ht="12.75" customHeight="1">
      <c r="A11" s="25"/>
      <c r="B11" s="35"/>
      <c r="C11" s="39" t="s">
        <v>71</v>
      </c>
      <c r="D11" s="32">
        <f>D8/(1+D9)</f>
        <v>20.83333333</v>
      </c>
      <c r="E11" s="26"/>
      <c r="F11" s="26"/>
      <c r="G11" s="26"/>
      <c r="H11" s="26"/>
      <c r="I11" s="26"/>
      <c r="J11" s="29"/>
    </row>
    <row r="12" ht="7.5" customHeight="1">
      <c r="A12" s="25"/>
      <c r="B12" s="26"/>
      <c r="C12" s="26"/>
      <c r="D12" s="26"/>
      <c r="E12" s="26"/>
      <c r="F12" s="26"/>
      <c r="G12" s="26"/>
      <c r="H12" s="26"/>
      <c r="I12" s="26"/>
      <c r="J12" s="29"/>
    </row>
    <row r="13" ht="35.25" customHeight="1">
      <c r="A13" s="12"/>
      <c r="B13" s="33" t="s">
        <v>19</v>
      </c>
      <c r="C13" s="34" t="s">
        <v>72</v>
      </c>
      <c r="D13" s="14"/>
      <c r="E13" s="14"/>
      <c r="F13" s="14"/>
      <c r="G13" s="14"/>
      <c r="H13" s="14"/>
      <c r="I13" s="15"/>
      <c r="J13" s="29"/>
    </row>
    <row r="14" ht="7.5" customHeight="1">
      <c r="A14" s="25"/>
      <c r="B14" s="26"/>
      <c r="C14" s="26"/>
      <c r="D14" s="26"/>
      <c r="E14" s="26"/>
      <c r="F14" s="26"/>
      <c r="G14" s="26"/>
      <c r="H14" s="26"/>
      <c r="I14" s="26"/>
      <c r="J14" s="29"/>
    </row>
    <row r="15" ht="12.75" customHeight="1">
      <c r="A15" s="25"/>
      <c r="B15" s="35"/>
      <c r="C15" s="27" t="s">
        <v>73</v>
      </c>
      <c r="D15" s="28">
        <v>3.0</v>
      </c>
      <c r="E15" s="51" t="s">
        <v>74</v>
      </c>
      <c r="F15" s="28">
        <v>2.0</v>
      </c>
      <c r="G15" s="26"/>
      <c r="H15" s="26"/>
      <c r="I15" s="26"/>
      <c r="J15" s="29"/>
    </row>
    <row r="16" ht="12.75" customHeight="1">
      <c r="A16" s="25"/>
      <c r="B16" s="35"/>
      <c r="C16" s="31" t="s">
        <v>75</v>
      </c>
      <c r="D16" s="32">
        <f>(D8*F15)/D15</f>
        <v>16.66666667</v>
      </c>
      <c r="E16" s="26"/>
      <c r="F16" s="26"/>
      <c r="G16" s="26"/>
      <c r="H16" s="26"/>
      <c r="I16" s="26"/>
      <c r="J16" s="29"/>
    </row>
    <row r="17" ht="7.5" customHeight="1">
      <c r="A17" s="25"/>
      <c r="B17" s="26"/>
      <c r="C17" s="26"/>
      <c r="D17" s="26"/>
      <c r="E17" s="26"/>
      <c r="F17" s="26"/>
      <c r="G17" s="26"/>
      <c r="H17" s="26"/>
      <c r="I17" s="26"/>
      <c r="J17" s="29"/>
    </row>
    <row r="18" ht="37.5" customHeight="1">
      <c r="A18" s="12"/>
      <c r="B18" s="33" t="s">
        <v>22</v>
      </c>
      <c r="C18" s="34" t="s">
        <v>76</v>
      </c>
      <c r="D18" s="14"/>
      <c r="E18" s="14"/>
      <c r="F18" s="14"/>
      <c r="G18" s="14"/>
      <c r="H18" s="14"/>
      <c r="I18" s="15"/>
      <c r="J18" s="29"/>
    </row>
    <row r="19" ht="7.5" customHeight="1">
      <c r="A19" s="25"/>
      <c r="B19" s="26"/>
      <c r="C19" s="26"/>
      <c r="D19" s="26"/>
      <c r="E19" s="26"/>
      <c r="F19" s="26"/>
      <c r="G19" s="26"/>
      <c r="H19" s="26"/>
      <c r="I19" s="26"/>
      <c r="J19" s="29"/>
    </row>
    <row r="20" ht="12.75" customHeight="1">
      <c r="A20" s="25"/>
      <c r="B20" s="35"/>
      <c r="C20" s="27" t="s">
        <v>77</v>
      </c>
      <c r="D20" s="28">
        <v>1.0</v>
      </c>
      <c r="E20" s="51" t="s">
        <v>74</v>
      </c>
      <c r="F20" s="28">
        <v>3.0</v>
      </c>
      <c r="G20" s="26"/>
      <c r="H20" s="26"/>
      <c r="I20" s="26"/>
      <c r="J20" s="29"/>
    </row>
    <row r="21" ht="12.75" customHeight="1">
      <c r="A21" s="25"/>
      <c r="B21" s="26"/>
      <c r="C21" s="31" t="s">
        <v>78</v>
      </c>
      <c r="D21" s="32">
        <f>(D8*F20)/D20</f>
        <v>75</v>
      </c>
      <c r="E21" s="26"/>
      <c r="F21" s="26"/>
      <c r="G21" s="26"/>
      <c r="H21" s="26"/>
      <c r="I21" s="26"/>
      <c r="J21" s="29"/>
    </row>
    <row r="22" ht="12.75" customHeight="1">
      <c r="A22" s="41"/>
      <c r="B22" s="42"/>
      <c r="C22" s="42"/>
      <c r="D22" s="42"/>
      <c r="E22" s="42"/>
      <c r="F22" s="42"/>
      <c r="G22" s="42"/>
      <c r="H22" s="42"/>
      <c r="I22" s="42"/>
      <c r="J22" s="43"/>
    </row>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B2:F2"/>
    <mergeCell ref="B4:I4"/>
    <mergeCell ref="C6:I6"/>
    <mergeCell ref="C13:I13"/>
    <mergeCell ref="C18:I18"/>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2006-10-15T20:29:34Z</dcterms:created>
  <dc:creator>Janet Payne</dc:creator>
</cp:coreProperties>
</file>